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Word List - Set Up" sheetId="1" r:id="rId4"/>
    <sheet name="Work Tables" sheetId="2" r:id="rId5"/>
    <sheet name="Text Output - TEXT OUTPUT" sheetId="3" r:id="rId6"/>
  </sheets>
</workbook>
</file>

<file path=xl/sharedStrings.xml><?xml version="1.0" encoding="utf-8"?>
<sst xmlns="http://schemas.openxmlformats.org/spreadsheetml/2006/main" uniqueCount="42">
  <si>
    <r>
      <rPr>
        <b val="1"/>
        <sz val="12"/>
        <color indexed="9"/>
        <rFont val="Arial"/>
      </rPr>
      <t>INSTRUCTIONS:</t>
    </r>
    <r>
      <rPr>
        <sz val="10"/>
        <color indexed="9"/>
        <rFont val="Arial"/>
      </rPr>
      <t xml:space="preserve">
</t>
    </r>
    <r>
      <rPr>
        <sz val="10"/>
        <color indexed="9"/>
        <rFont val="Arial"/>
      </rPr>
      <t xml:space="preserve">
</t>
    </r>
    <r>
      <rPr>
        <sz val="11"/>
        <color indexed="9"/>
        <rFont val="Arial"/>
      </rPr>
      <t xml:space="preserve">- </t>
    </r>
    <r>
      <rPr>
        <b val="1"/>
        <i val="1"/>
        <sz val="11"/>
        <color indexed="9"/>
        <rFont val="Arial"/>
      </rPr>
      <t>MODIFICATIONS MAY DAMAGE FUNCTIONALITY.</t>
    </r>
    <r>
      <rPr>
        <i val="1"/>
        <sz val="11"/>
        <color indexed="9"/>
        <rFont val="Arial"/>
      </rPr>
      <t xml:space="preserve">
</t>
    </r>
    <r>
      <rPr>
        <i val="1"/>
        <sz val="11"/>
        <color indexed="9"/>
        <rFont val="Arial"/>
      </rPr>
      <t xml:space="preserve">- All work must be done in UPPERCASE characters.
</t>
    </r>
    <r>
      <rPr>
        <i val="1"/>
        <sz val="11"/>
        <color indexed="9"/>
        <rFont val="Arial"/>
      </rPr>
      <t xml:space="preserve">- Enter the challenge words into the Word List table.
</t>
    </r>
    <r>
      <rPr>
        <i val="1"/>
        <sz val="11"/>
        <color indexed="9"/>
        <rFont val="Arial"/>
      </rPr>
      <t xml:space="preserve">- Needed letter counts will automatically appear in the table on the 2nd page.
</t>
    </r>
    <r>
      <rPr>
        <i val="1"/>
        <sz val="11"/>
        <color indexed="9"/>
        <rFont val="Arial"/>
      </rPr>
      <t xml:space="preserve">- As callsigns are collected enter them into the Calls Worked table.  The “Collected” and “Remaining” letter counts will be automatically updated.
</t>
    </r>
    <r>
      <rPr>
        <i val="1"/>
        <sz val="11"/>
        <color indexed="9"/>
        <rFont val="Arial"/>
      </rPr>
      <t xml:space="preserve">- Callsigns must be entered manually for the individual letters in the Callsign Worksheet table.  As words are filled “COMPLETE” will appear at the top of the table and the final answer will be automatically entered into the Text Output table on the third page.
</t>
    </r>
    <r>
      <rPr>
        <i val="1"/>
        <sz val="11"/>
        <color indexed="9"/>
        <rFont val="Arial"/>
      </rPr>
      <t xml:space="preserve">- The contents of the Text Output table should be pasted into an email to send in for your submission.  Be sure to paste it in as </t>
    </r>
    <r>
      <rPr>
        <i val="1"/>
        <u val="single"/>
        <sz val="11"/>
        <color indexed="9"/>
        <rFont val="Arial"/>
      </rPr>
      <t>text and not as a table</t>
    </r>
    <r>
      <rPr>
        <i val="1"/>
        <sz val="11"/>
        <color indexed="9"/>
        <rFont val="Arial"/>
      </rPr>
      <t xml:space="preserve">.  (Most systems have a paste option to convert the clipboard contents into a pure text form.)
</t>
    </r>
    <r>
      <rPr>
        <sz val="10"/>
        <color indexed="9"/>
        <rFont val="Arial"/>
      </rPr>
      <t xml:space="preserve">
</t>
    </r>
    <r>
      <rPr>
        <sz val="10"/>
        <color indexed="9"/>
        <rFont val="Arial"/>
      </rPr>
      <t xml:space="preserve">
</t>
    </r>
    <r>
      <rPr>
        <b val="1"/>
        <sz val="12"/>
        <color indexed="9"/>
        <rFont val="Arial"/>
      </rPr>
      <t>SPREADSHEET LIMITATIONS:</t>
    </r>
    <r>
      <rPr>
        <sz val="10"/>
        <color indexed="9"/>
        <rFont val="Arial"/>
      </rPr>
      <t xml:space="preserve">
</t>
    </r>
    <r>
      <rPr>
        <sz val="10"/>
        <color indexed="9"/>
        <rFont val="Arial"/>
      </rPr>
      <t xml:space="preserve">
</t>
    </r>
    <r>
      <rPr>
        <i val="1"/>
        <sz val="11"/>
        <color indexed="9"/>
        <rFont val="Arial"/>
      </rPr>
      <t xml:space="preserve">- The maximum wordlist length is 15.
</t>
    </r>
    <r>
      <rPr>
        <i val="1"/>
        <sz val="11"/>
        <color indexed="9"/>
        <rFont val="Arial"/>
      </rPr>
      <t xml:space="preserve">- The maximum length of any single “word” is 35 characters.
</t>
    </r>
    <r>
      <rPr>
        <i val="1"/>
        <sz val="11"/>
        <color indexed="9"/>
        <rFont val="Arial"/>
      </rPr>
      <t xml:space="preserve">- The maximum number of callsigns that can be used to complete the challenge is 55.
</t>
    </r>
    <r>
      <rPr>
        <i val="1"/>
        <sz val="11"/>
        <color indexed="9"/>
        <rFont val="Arial"/>
      </rPr>
      <t>- The maximum length of an individual callsign is 10 characters.</t>
    </r>
  </si>
  <si>
    <t>WORD LIST</t>
  </si>
  <si>
    <t>This Excel spreadsheet was developed by Paul Huff, N8XMS, as an aide for the record keeping needed for the NAQCC alphabet challenges.  It is freely offered “as is” and you are welcome to share it as well as modify it in any way to meet your own personal needs.  Details about how to use the spreadsheet can be found in an article in the July 2016 issue of the NAQCC newsletter (available on the club website.)</t>
  </si>
  <si>
    <t>LETTER COUNTS</t>
  </si>
  <si>
    <t>A</t>
  </si>
  <si>
    <t>B</t>
  </si>
  <si>
    <t>C</t>
  </si>
  <si>
    <t>D</t>
  </si>
  <si>
    <t>E</t>
  </si>
  <si>
    <t>F</t>
  </si>
  <si>
    <t>G</t>
  </si>
  <si>
    <t>H</t>
  </si>
  <si>
    <t>I</t>
  </si>
  <si>
    <t>J</t>
  </si>
  <si>
    <t>K</t>
  </si>
  <si>
    <t>L</t>
  </si>
  <si>
    <t>M</t>
  </si>
  <si>
    <t>N</t>
  </si>
  <si>
    <t>O</t>
  </si>
  <si>
    <t>P</t>
  </si>
  <si>
    <t>Q</t>
  </si>
  <si>
    <t>R</t>
  </si>
  <si>
    <t>S</t>
  </si>
  <si>
    <t>T</t>
  </si>
  <si>
    <t>U</t>
  </si>
  <si>
    <t>V</t>
  </si>
  <si>
    <t>W</t>
  </si>
  <si>
    <t>X</t>
  </si>
  <si>
    <t>Y</t>
  </si>
  <si>
    <t>Z</t>
  </si>
  <si>
    <t>TOTALS</t>
  </si>
  <si>
    <t>SCR1</t>
  </si>
  <si>
    <t>NEEDED</t>
  </si>
  <si>
    <t>-</t>
  </si>
  <si>
    <t>SCR2</t>
  </si>
  <si>
    <t>COLLECTED</t>
  </si>
  <si>
    <t>REMAINING</t>
  </si>
  <si>
    <t>CALLSIGNS WORKED</t>
  </si>
  <si>
    <t>CALLSIGN WORKSHEET</t>
  </si>
  <si>
    <t>SCRATCH TABLE - DO NOT EDIT!</t>
  </si>
  <si>
    <t>TEXT OUTPUT FOR FINAL REPORT</t>
  </si>
  <si>
    <r>
      <rPr>
        <i val="1"/>
        <sz val="11"/>
        <color indexed="9"/>
        <rFont val="Arial"/>
      </rPr>
      <t xml:space="preserve">The contents of this Text Output table should be pasted into an email to send in for your submission.  Be sure to paste it in as </t>
    </r>
    <r>
      <rPr>
        <i val="1"/>
        <u val="single"/>
        <sz val="11"/>
        <color indexed="9"/>
        <rFont val="Arial"/>
      </rPr>
      <t>text and not as a table</t>
    </r>
    <r>
      <rPr>
        <i val="1"/>
        <sz val="11"/>
        <color indexed="9"/>
        <rFont val="Arial"/>
      </rPr>
      <t>.  (Most systems have a paste option to convert the clipboard contents into a pure text form.)</t>
    </r>
  </si>
</sst>
</file>

<file path=xl/styles.xml><?xml version="1.0" encoding="utf-8"?>
<styleSheet xmlns="http://schemas.openxmlformats.org/spreadsheetml/2006/main">
  <numFmts count="1">
    <numFmt numFmtId="0" formatCode="General"/>
  </numFmts>
  <fonts count="16">
    <font>
      <sz val="10"/>
      <color indexed="8"/>
      <name val="Helvetica"/>
    </font>
    <font>
      <sz val="12"/>
      <color indexed="8"/>
      <name val="Helvetica"/>
    </font>
    <font>
      <b val="1"/>
      <sz val="14"/>
      <color indexed="8"/>
      <name val="Helvetica"/>
    </font>
    <font>
      <b val="1"/>
      <sz val="12"/>
      <color indexed="9"/>
      <name val="Arial"/>
    </font>
    <font>
      <sz val="10"/>
      <color indexed="9"/>
      <name val="Arial"/>
    </font>
    <font>
      <sz val="11"/>
      <color indexed="9"/>
      <name val="Arial"/>
    </font>
    <font>
      <b val="1"/>
      <i val="1"/>
      <sz val="11"/>
      <color indexed="9"/>
      <name val="Arial"/>
    </font>
    <font>
      <i val="1"/>
      <sz val="11"/>
      <color indexed="9"/>
      <name val="Arial"/>
    </font>
    <font>
      <i val="1"/>
      <u val="single"/>
      <sz val="11"/>
      <color indexed="9"/>
      <name val="Arial"/>
    </font>
    <font>
      <sz val="10"/>
      <color indexed="8"/>
      <name val="Arial"/>
    </font>
    <font>
      <b val="1"/>
      <sz val="12"/>
      <color indexed="8"/>
      <name val="Arial"/>
    </font>
    <font>
      <b val="1"/>
      <sz val="10"/>
      <color indexed="8"/>
      <name val="Arial"/>
    </font>
    <font>
      <b val="1"/>
      <sz val="10"/>
      <color indexed="12"/>
      <name val="Arial"/>
    </font>
    <font>
      <b val="1"/>
      <sz val="10"/>
      <color indexed="12"/>
      <name val="Helvetica"/>
    </font>
    <font>
      <b val="1"/>
      <sz val="10"/>
      <color indexed="9"/>
      <name val="Arial"/>
    </font>
    <font>
      <b val="1"/>
      <i val="1"/>
      <sz val="12"/>
      <color indexed="8"/>
      <name val="Arial"/>
    </font>
  </fonts>
  <fills count="3">
    <fill>
      <patternFill patternType="none"/>
    </fill>
    <fill>
      <patternFill patternType="gray125"/>
    </fill>
    <fill>
      <patternFill patternType="solid">
        <fgColor indexed="11"/>
        <bgColor auto="1"/>
      </patternFill>
    </fill>
  </fills>
  <borders count="57">
    <border>
      <left/>
      <right/>
      <top/>
      <bottom/>
      <diagonal/>
    </border>
    <border>
      <left style="thick">
        <color indexed="9"/>
      </left>
      <right style="thick">
        <color indexed="9"/>
      </right>
      <top style="thick">
        <color indexed="9"/>
      </top>
      <bottom style="thin">
        <color indexed="10"/>
      </bottom>
      <diagonal/>
    </border>
    <border>
      <left style="thick">
        <color indexed="9"/>
      </left>
      <right style="thick">
        <color indexed="8"/>
      </right>
      <top style="thin">
        <color indexed="10"/>
      </top>
      <bottom style="thin">
        <color indexed="10"/>
      </bottom>
      <diagonal/>
    </border>
    <border>
      <left style="thick">
        <color indexed="8"/>
      </left>
      <right style="thick">
        <color indexed="8"/>
      </right>
      <top style="thick">
        <color indexed="8"/>
      </top>
      <bottom style="thick">
        <color indexed="8"/>
      </bottom>
      <diagonal/>
    </border>
    <border>
      <left style="thick">
        <color indexed="9"/>
      </left>
      <right style="thick">
        <color indexed="9"/>
      </right>
      <top style="thin">
        <color indexed="10"/>
      </top>
      <bottom style="thin">
        <color indexed="10"/>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ck">
        <color indexed="8"/>
      </bottom>
      <diagonal/>
    </border>
    <border>
      <left style="thick">
        <color indexed="9"/>
      </left>
      <right style="thin">
        <color indexed="10"/>
      </right>
      <top style="thin">
        <color indexed="10"/>
      </top>
      <bottom style="thin">
        <color indexed="10"/>
      </bottom>
      <diagonal/>
    </border>
    <border>
      <left style="thin">
        <color indexed="10"/>
      </left>
      <right style="thin">
        <color indexed="10"/>
      </right>
      <top style="thick">
        <color indexed="8"/>
      </top>
      <bottom style="thin">
        <color indexed="10"/>
      </bottom>
      <diagonal/>
    </border>
    <border>
      <left style="thick">
        <color indexed="9"/>
      </left>
      <right style="thick">
        <color indexed="9"/>
      </right>
      <top style="thin">
        <color indexed="10"/>
      </top>
      <bottom style="thick">
        <color indexed="9"/>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ck">
        <color indexed="9"/>
      </top>
      <bottom style="thick">
        <color indexed="8"/>
      </bottom>
      <diagonal/>
    </border>
    <border>
      <left style="thick">
        <color indexed="8"/>
      </left>
      <right style="thick">
        <color indexed="8"/>
      </right>
      <top style="thick">
        <color indexed="8"/>
      </top>
      <bottom style="thin">
        <color indexed="10"/>
      </bottom>
      <diagonal/>
    </border>
    <border>
      <left style="thick">
        <color indexed="8"/>
      </left>
      <right style="thin">
        <color indexed="10"/>
      </right>
      <top style="thin">
        <color indexed="10"/>
      </top>
      <bottom style="thin">
        <color indexed="10"/>
      </bottom>
      <diagonal/>
    </border>
    <border>
      <left style="thick">
        <color indexed="8"/>
      </left>
      <right style="thick">
        <color indexed="8"/>
      </right>
      <top style="thin">
        <color indexed="10"/>
      </top>
      <bottom style="thin">
        <color indexed="10"/>
      </bottom>
      <diagonal/>
    </border>
    <border>
      <left style="thick">
        <color indexed="8"/>
      </left>
      <right style="thick">
        <color indexed="8"/>
      </right>
      <top style="thin">
        <color indexed="10"/>
      </top>
      <bottom style="thick">
        <color indexed="8"/>
      </bottom>
      <diagonal/>
    </border>
    <border>
      <left style="thick">
        <color indexed="8"/>
      </left>
      <right style="thin">
        <color indexed="10"/>
      </right>
      <top style="thick">
        <color indexed="8"/>
      </top>
      <bottom style="medium">
        <color indexed="8"/>
      </bottom>
      <diagonal/>
    </border>
    <border>
      <left style="thin">
        <color indexed="10"/>
      </left>
      <right style="thin">
        <color indexed="10"/>
      </right>
      <top style="thick">
        <color indexed="8"/>
      </top>
      <bottom style="medium">
        <color indexed="8"/>
      </bottom>
      <diagonal/>
    </border>
    <border>
      <left style="thin">
        <color indexed="10"/>
      </left>
      <right style="thin">
        <color indexed="8"/>
      </right>
      <top style="thick">
        <color indexed="8"/>
      </top>
      <bottom style="medium">
        <color indexed="8"/>
      </bottom>
      <diagonal/>
    </border>
    <border>
      <left style="thin">
        <color indexed="8"/>
      </left>
      <right style="thin">
        <color indexed="10"/>
      </right>
      <top style="thick">
        <color indexed="8"/>
      </top>
      <bottom style="medium">
        <color indexed="8"/>
      </bottom>
      <diagonal/>
    </border>
    <border>
      <left style="thin">
        <color indexed="10"/>
      </left>
      <right style="thick">
        <color indexed="8"/>
      </right>
      <top style="thick">
        <color indexed="8"/>
      </top>
      <bottom style="medium">
        <color indexed="8"/>
      </bottom>
      <diagonal/>
    </border>
    <border>
      <left style="thick">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10"/>
      </left>
      <right style="thin">
        <color indexed="10"/>
      </right>
      <top style="thin">
        <color indexed="10"/>
      </top>
      <bottom style="thick">
        <color indexed="8"/>
      </bottom>
      <diagonal/>
    </border>
    <border>
      <left style="thick">
        <color indexed="8"/>
      </left>
      <right style="thin">
        <color indexed="8"/>
      </right>
      <top style="thick">
        <color indexed="8"/>
      </top>
      <bottom style="medium">
        <color indexed="8"/>
      </bottom>
      <diagonal/>
    </border>
    <border>
      <left style="thin">
        <color indexed="8"/>
      </left>
      <right style="thin">
        <color indexed="8"/>
      </right>
      <top style="thick">
        <color indexed="8"/>
      </top>
      <bottom style="medium">
        <color indexed="8"/>
      </bottom>
      <diagonal/>
    </border>
    <border>
      <left style="thin">
        <color indexed="8"/>
      </left>
      <right style="thick">
        <color indexed="8"/>
      </right>
      <top style="thick">
        <color indexed="8"/>
      </top>
      <bottom style="medium">
        <color indexed="8"/>
      </bottom>
      <diagonal/>
    </border>
    <border>
      <left style="thick">
        <color indexed="8"/>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thick">
        <color indexed="8"/>
      </right>
      <top style="medium">
        <color indexed="8"/>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thin">
        <color indexed="10"/>
      </bottom>
      <diagonal/>
    </border>
    <border>
      <left style="thin">
        <color indexed="10"/>
      </left>
      <right style="thick">
        <color indexed="8"/>
      </right>
      <top style="thin">
        <color indexed="10"/>
      </top>
      <bottom style="thin">
        <color indexed="10"/>
      </bottom>
      <diagonal/>
    </border>
    <border>
      <left style="thick">
        <color indexed="8"/>
      </left>
      <right style="thin">
        <color indexed="10"/>
      </right>
      <top style="thin">
        <color indexed="10"/>
      </top>
      <bottom style="thick">
        <color indexed="8"/>
      </bottom>
      <diagonal/>
    </border>
    <border>
      <left style="thin">
        <color indexed="10"/>
      </left>
      <right style="medium">
        <color indexed="8"/>
      </right>
      <top style="thin">
        <color indexed="10"/>
      </top>
      <bottom style="thick">
        <color indexed="8"/>
      </bottom>
      <diagonal/>
    </border>
    <border>
      <left style="medium">
        <color indexed="8"/>
      </left>
      <right style="thin">
        <color indexed="10"/>
      </right>
      <top style="thin">
        <color indexed="10"/>
      </top>
      <bottom style="thick">
        <color indexed="8"/>
      </bottom>
      <diagonal/>
    </border>
    <border>
      <left style="thin">
        <color indexed="10"/>
      </left>
      <right style="thick">
        <color indexed="8"/>
      </right>
      <top style="thin">
        <color indexed="10"/>
      </top>
      <bottom style="thick">
        <color indexed="8"/>
      </bottom>
      <diagonal/>
    </border>
    <border>
      <left style="thick">
        <color indexed="8"/>
      </left>
      <right style="thick">
        <color indexed="8"/>
      </right>
      <top style="thick">
        <color indexed="8"/>
      </top>
      <bottom style="medium">
        <color indexed="8"/>
      </bottom>
      <diagonal/>
    </border>
    <border>
      <left style="thick">
        <color indexed="8"/>
      </left>
      <right style="thick">
        <color indexed="9"/>
      </right>
      <top style="thin">
        <color indexed="10"/>
      </top>
      <bottom style="thin">
        <color indexed="10"/>
      </bottom>
      <diagonal/>
    </border>
    <border>
      <left style="thick">
        <color indexed="9"/>
      </left>
      <right style="thin">
        <color indexed="10"/>
      </right>
      <top style="thick">
        <color indexed="9"/>
      </top>
      <bottom style="thin">
        <color indexed="10"/>
      </bottom>
      <diagonal/>
    </border>
    <border>
      <left style="thin">
        <color indexed="10"/>
      </left>
      <right style="thin">
        <color indexed="10"/>
      </right>
      <top style="thick">
        <color indexed="9"/>
      </top>
      <bottom style="thin">
        <color indexed="10"/>
      </bottom>
      <diagonal/>
    </border>
    <border>
      <left style="thin">
        <color indexed="10"/>
      </left>
      <right style="thick">
        <color indexed="9"/>
      </right>
      <top style="thick">
        <color indexed="9"/>
      </top>
      <bottom style="thin">
        <color indexed="10"/>
      </bottom>
      <diagonal/>
    </border>
    <border>
      <left style="thick">
        <color indexed="8"/>
      </left>
      <right style="thick">
        <color indexed="8"/>
      </right>
      <top style="medium">
        <color indexed="8"/>
      </top>
      <bottom style="thin">
        <color indexed="8"/>
      </bottom>
      <diagonal/>
    </border>
    <border>
      <left style="thin">
        <color indexed="10"/>
      </left>
      <right style="thick">
        <color indexed="9"/>
      </right>
      <top style="thin">
        <color indexed="10"/>
      </top>
      <bottom style="thin">
        <color indexed="10"/>
      </bottom>
      <diagonal/>
    </border>
    <border>
      <left style="thick">
        <color indexed="9"/>
      </left>
      <right style="thin">
        <color indexed="10"/>
      </right>
      <top style="thin">
        <color indexed="10"/>
      </top>
      <bottom style="thick">
        <color indexed="9"/>
      </bottom>
      <diagonal/>
    </border>
    <border>
      <left style="thin">
        <color indexed="10"/>
      </left>
      <right style="thin">
        <color indexed="10"/>
      </right>
      <top style="thin">
        <color indexed="10"/>
      </top>
      <bottom style="thick">
        <color indexed="9"/>
      </bottom>
      <diagonal/>
    </border>
    <border>
      <left style="thin">
        <color indexed="10"/>
      </left>
      <right style="thick">
        <color indexed="9"/>
      </right>
      <top style="thin">
        <color indexed="10"/>
      </top>
      <bottom style="thick">
        <color indexed="9"/>
      </bottom>
      <diagonal/>
    </border>
  </borders>
  <cellStyleXfs count="1">
    <xf numFmtId="0" fontId="0" applyNumberFormat="0" applyFont="1" applyFill="0" applyBorder="0" applyAlignment="1" applyProtection="0">
      <alignment vertical="top" wrapText="1"/>
    </xf>
  </cellStyleXfs>
  <cellXfs count="107">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0" borderId="1" applyNumberFormat="1" applyFont="1" applyFill="0" applyBorder="1" applyAlignment="1" applyProtection="0">
      <alignment vertical="top" wrapText="1"/>
    </xf>
    <xf numFmtId="0" fontId="9" borderId="2" applyNumberFormat="1" applyFont="1" applyFill="0" applyBorder="1" applyAlignment="1" applyProtection="0">
      <alignment vertical="top" wrapText="1"/>
    </xf>
    <xf numFmtId="49" fontId="10" fillId="2" borderId="3" applyNumberFormat="1" applyFont="1" applyFill="1" applyBorder="1" applyAlignment="1" applyProtection="0">
      <alignment horizontal="center" vertical="top" wrapText="1"/>
    </xf>
    <xf numFmtId="0" fontId="0" borderId="4" applyNumberFormat="1" applyFont="1" applyFill="0" applyBorder="1" applyAlignment="1" applyProtection="0">
      <alignment vertical="top" wrapText="1"/>
    </xf>
    <xf numFmtId="0" fontId="11" borderId="5" applyNumberFormat="0" applyFont="1" applyFill="0" applyBorder="1" applyAlignment="1" applyProtection="0">
      <alignment vertical="top" wrapText="1"/>
    </xf>
    <xf numFmtId="0" fontId="11" borderId="6" applyNumberFormat="0" applyFont="1" applyFill="0" applyBorder="1" applyAlignment="1" applyProtection="0">
      <alignment vertical="top" wrapText="1"/>
    </xf>
    <xf numFmtId="0" fontId="11" borderId="7" applyNumberFormat="0" applyFont="1" applyFill="0" applyBorder="1" applyAlignment="1" applyProtection="0">
      <alignment vertical="top" wrapText="1"/>
    </xf>
    <xf numFmtId="0" fontId="9" borderId="8" applyNumberFormat="1" applyFont="1" applyFill="0" applyBorder="1" applyAlignment="1" applyProtection="0">
      <alignment vertical="top" wrapText="1"/>
    </xf>
    <xf numFmtId="0" fontId="9" borderId="9" applyNumberFormat="1" applyFont="1" applyFill="0" applyBorder="1" applyAlignment="1" applyProtection="0">
      <alignment vertical="top" wrapText="1"/>
    </xf>
    <xf numFmtId="0" fontId="0" borderId="10" applyNumberFormat="1" applyFont="1" applyFill="0" applyBorder="1" applyAlignment="1" applyProtection="0">
      <alignment vertical="top" wrapText="1"/>
    </xf>
    <xf numFmtId="0" fontId="9" borderId="11" applyNumberFormat="1" applyFont="1" applyFill="0" applyBorder="1" applyAlignment="1" applyProtection="0">
      <alignment vertical="top" wrapText="1"/>
    </xf>
    <xf numFmtId="0" fontId="9" borderId="12" applyNumberFormat="1" applyFont="1" applyFill="0" applyBorder="1" applyAlignment="1" applyProtection="0">
      <alignment vertical="top" wrapText="1"/>
    </xf>
    <xf numFmtId="49" fontId="9" borderId="13" applyNumberFormat="1" applyFont="1" applyFill="0" applyBorder="1" applyAlignment="1" applyProtection="0">
      <alignment horizontal="left" vertical="center" wrapText="1"/>
    </xf>
    <xf numFmtId="0" fontId="9" borderId="14" applyNumberFormat="1" applyFont="1" applyFill="0" applyBorder="1" applyAlignment="1" applyProtection="0">
      <alignment vertical="top" wrapText="1"/>
    </xf>
    <xf numFmtId="0" fontId="0" borderId="15" applyNumberFormat="1" applyFont="1" applyFill="0" applyBorder="1" applyAlignment="1" applyProtection="0">
      <alignment vertical="top" wrapText="1"/>
    </xf>
    <xf numFmtId="0" fontId="0" borderId="16"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10" fillId="2" borderId="17" applyNumberFormat="1" applyFont="1" applyFill="1" applyBorder="1" applyAlignment="1" applyProtection="0">
      <alignment horizontal="center" vertical="top" wrapText="1"/>
    </xf>
    <xf numFmtId="0" fontId="0" borderId="18" applyNumberFormat="1" applyFont="1" applyFill="0" applyBorder="1" applyAlignment="1" applyProtection="0">
      <alignment vertical="top" wrapText="1"/>
    </xf>
    <xf numFmtId="0" fontId="0" borderId="19" applyNumberFormat="1" applyFont="1" applyFill="0" applyBorder="1" applyAlignment="1" applyProtection="0">
      <alignment vertical="top" wrapText="1"/>
    </xf>
    <xf numFmtId="0" fontId="0" borderId="20" applyNumberFormat="1" applyFont="1" applyFill="0" applyBorder="1" applyAlignment="1" applyProtection="0">
      <alignment vertical="top" wrapText="1"/>
    </xf>
    <xf numFmtId="0" fontId="0" borderId="21" applyNumberFormat="1" applyFont="1" applyFill="0" applyBorder="1" applyAlignment="1" applyProtection="0">
      <alignment vertical="top" wrapText="1"/>
    </xf>
    <xf numFmtId="0" fontId="12" fillId="2" borderId="22" applyNumberFormat="0" applyFont="1" applyFill="1" applyBorder="1" applyAlignment="1" applyProtection="0">
      <alignment horizontal="center" vertical="top" wrapText="1"/>
    </xf>
    <xf numFmtId="0" fontId="0" borderId="23" applyNumberFormat="1" applyFont="1" applyFill="0" applyBorder="1" applyAlignment="1" applyProtection="0">
      <alignment vertical="top" wrapText="1"/>
    </xf>
    <xf numFmtId="49" fontId="12" borderId="23" applyNumberFormat="1" applyFont="1" applyFill="0" applyBorder="1" applyAlignment="1" applyProtection="0">
      <alignment horizontal="center" vertical="top" wrapText="1"/>
    </xf>
    <xf numFmtId="0" fontId="12" borderId="23" applyNumberFormat="1" applyFont="1" applyFill="0" applyBorder="1" applyAlignment="1" applyProtection="0">
      <alignment horizontal="center" vertical="top" wrapText="1"/>
    </xf>
    <xf numFmtId="0" fontId="13" borderId="23" applyNumberFormat="1" applyFont="1" applyFill="0" applyBorder="1" applyAlignment="1" applyProtection="0">
      <alignment horizontal="center" vertical="top" wrapText="1"/>
    </xf>
    <xf numFmtId="49" fontId="11" fillId="2" borderId="23" applyNumberFormat="1" applyFont="1" applyFill="1" applyBorder="1" applyAlignment="1" applyProtection="0">
      <alignment horizontal="center" vertical="top" wrapText="1"/>
    </xf>
    <xf numFmtId="0" fontId="0" borderId="24" applyNumberFormat="1" applyFont="1" applyFill="0" applyBorder="1" applyAlignment="1" applyProtection="0">
      <alignment vertical="top" wrapText="1"/>
    </xf>
    <xf numFmtId="0" fontId="12" borderId="14" applyNumberFormat="1" applyFont="1" applyFill="0" applyBorder="1" applyAlignment="1" applyProtection="0">
      <alignment horizontal="center" vertical="top" wrapText="1"/>
    </xf>
    <xf numFmtId="0" fontId="12" borderId="11" applyNumberFormat="1" applyFont="1" applyFill="0" applyBorder="1" applyAlignment="1" applyProtection="0">
      <alignment horizontal="center" vertical="top" wrapText="1"/>
    </xf>
    <xf numFmtId="49" fontId="11" fillId="2" borderId="25" applyNumberFormat="1" applyFont="1" applyFill="1" applyBorder="1" applyAlignment="1" applyProtection="0">
      <alignment vertical="top" wrapText="1"/>
    </xf>
    <xf numFmtId="0" fontId="0" borderId="26" applyNumberFormat="1" applyFont="1" applyFill="0" applyBorder="1" applyAlignment="1" applyProtection="0">
      <alignment vertical="top" wrapText="1"/>
    </xf>
    <xf numFmtId="0" fontId="11" borderId="26" applyNumberFormat="1" applyFont="1" applyFill="0" applyBorder="1" applyAlignment="1" applyProtection="0">
      <alignment horizontal="center" vertical="top" wrapText="1"/>
    </xf>
    <xf numFmtId="0" fontId="11" fillId="2" borderId="26" applyNumberFormat="0" applyFont="1" applyFill="1" applyBorder="1" applyAlignment="1" applyProtection="0">
      <alignment horizontal="center" vertical="top" wrapText="1"/>
    </xf>
    <xf numFmtId="0" fontId="0" borderId="27" applyNumberFormat="1" applyFont="1" applyFill="0" applyBorder="1" applyAlignment="1" applyProtection="0">
      <alignment vertical="top" wrapText="1"/>
    </xf>
    <xf numFmtId="49" fontId="11" borderId="26" applyNumberFormat="1" applyFont="1" applyFill="0" applyBorder="1" applyAlignment="1" applyProtection="0">
      <alignment horizontal="center" vertical="top" wrapText="1"/>
    </xf>
    <xf numFmtId="0" fontId="11" fillId="2" borderId="26" applyNumberFormat="1" applyFont="1" applyFill="1" applyBorder="1" applyAlignment="1" applyProtection="0">
      <alignment horizontal="center" vertical="top" wrapText="1"/>
    </xf>
    <xf numFmtId="49" fontId="14" fillId="2" borderId="28" applyNumberFormat="1" applyFont="1" applyFill="1" applyBorder="1" applyAlignment="1" applyProtection="0">
      <alignment vertical="top" wrapText="1"/>
    </xf>
    <xf numFmtId="0" fontId="0" borderId="29" applyNumberFormat="1" applyFont="1" applyFill="0" applyBorder="1" applyAlignment="1" applyProtection="0">
      <alignment vertical="top" wrapText="1"/>
    </xf>
    <xf numFmtId="49" fontId="14" borderId="29" applyNumberFormat="1" applyFont="1" applyFill="0" applyBorder="1" applyAlignment="1" applyProtection="0">
      <alignment horizontal="center" vertical="top" wrapText="1"/>
    </xf>
    <xf numFmtId="0" fontId="14" fillId="2" borderId="29" applyNumberFormat="1" applyFont="1" applyFill="1" applyBorder="1" applyAlignment="1" applyProtection="0">
      <alignment horizontal="center" vertical="top" wrapText="1"/>
    </xf>
    <xf numFmtId="0" fontId="0" borderId="30" applyNumberFormat="1" applyFont="1" applyFill="0" applyBorder="1" applyAlignment="1" applyProtection="0">
      <alignment vertical="top" wrapText="1"/>
    </xf>
    <xf numFmtId="0" fontId="9" borderId="31" applyNumberFormat="1" applyFont="1" applyFill="0" applyBorder="1" applyAlignment="1" applyProtection="0">
      <alignment vertical="top" wrapText="1"/>
    </xf>
    <xf numFmtId="49" fontId="10" fillId="2" borderId="32" applyNumberFormat="1" applyFont="1" applyFill="1" applyBorder="1" applyAlignment="1" applyProtection="0">
      <alignment horizontal="center" vertical="top" wrapText="1"/>
    </xf>
    <xf numFmtId="0" fontId="0" borderId="33" applyNumberFormat="1" applyFont="1" applyFill="0" applyBorder="1" applyAlignment="1" applyProtection="0">
      <alignment vertical="top" wrapText="1"/>
    </xf>
    <xf numFmtId="0" fontId="0" borderId="34" applyNumberFormat="1" applyFont="1" applyFill="0" applyBorder="1" applyAlignment="1" applyProtection="0">
      <alignment vertical="top" wrapText="1"/>
    </xf>
    <xf numFmtId="49" fontId="11" borderId="22" applyNumberFormat="1" applyFont="1" applyFill="0" applyBorder="1" applyAlignment="1" applyProtection="0">
      <alignment vertical="top" wrapText="1"/>
    </xf>
    <xf numFmtId="49" fontId="11" borderId="23" applyNumberFormat="1" applyFont="1" applyFill="0" applyBorder="1" applyAlignment="1" applyProtection="0">
      <alignment vertical="top" wrapText="1"/>
    </xf>
    <xf numFmtId="0" fontId="11" borderId="23" applyNumberFormat="0" applyFont="1" applyFill="0" applyBorder="1" applyAlignment="1" applyProtection="0">
      <alignment vertical="top" wrapText="1"/>
    </xf>
    <xf numFmtId="49" fontId="11" borderId="25" applyNumberFormat="1" applyFont="1" applyFill="0" applyBorder="1" applyAlignment="1" applyProtection="0">
      <alignment vertical="top" wrapText="1"/>
    </xf>
    <xf numFmtId="49" fontId="11" borderId="26" applyNumberFormat="1" applyFont="1" applyFill="0" applyBorder="1" applyAlignment="1" applyProtection="0">
      <alignment vertical="top" wrapText="1"/>
    </xf>
    <xf numFmtId="0" fontId="11" borderId="26" applyNumberFormat="0" applyFont="1" applyFill="0" applyBorder="1" applyAlignment="1" applyProtection="0">
      <alignment vertical="top" wrapText="1"/>
    </xf>
    <xf numFmtId="49" fontId="11" borderId="28" applyNumberFormat="1" applyFont="1" applyFill="0" applyBorder="1" applyAlignment="1" applyProtection="0">
      <alignment vertical="top" wrapText="1"/>
    </xf>
    <xf numFmtId="49" fontId="11" borderId="29" applyNumberFormat="1" applyFont="1" applyFill="0" applyBorder="1" applyAlignment="1" applyProtection="0">
      <alignment vertical="top" wrapText="1"/>
    </xf>
    <xf numFmtId="0" fontId="11" borderId="29" applyNumberFormat="0" applyFont="1" applyFill="0" applyBorder="1" applyAlignment="1" applyProtection="0">
      <alignment vertical="top" wrapText="1"/>
    </xf>
    <xf numFmtId="49" fontId="14" borderId="35" applyNumberFormat="1" applyFont="1" applyFill="0" applyBorder="1" applyAlignment="1" applyProtection="0">
      <alignment horizontal="center" vertical="top" wrapText="1"/>
    </xf>
    <xf numFmtId="0" fontId="0" borderId="36" applyNumberFormat="1" applyFont="1" applyFill="0" applyBorder="1" applyAlignment="1" applyProtection="0">
      <alignment vertical="top" wrapText="1"/>
    </xf>
    <xf numFmtId="0" fontId="0" borderId="37" applyNumberFormat="1" applyFont="1" applyFill="0" applyBorder="1" applyAlignment="1" applyProtection="0">
      <alignment vertical="top" wrapText="1"/>
    </xf>
    <xf numFmtId="49" fontId="14" borderId="38" applyNumberFormat="1" applyFont="1" applyFill="0" applyBorder="1" applyAlignment="1" applyProtection="0">
      <alignment horizontal="center" vertical="top" wrapText="1"/>
    </xf>
    <xf numFmtId="0" fontId="0" borderId="39" applyNumberFormat="1" applyFont="1" applyFill="0" applyBorder="1" applyAlignment="1" applyProtection="0">
      <alignment vertical="top" wrapText="1"/>
    </xf>
    <xf numFmtId="0" fontId="9" borderId="14" applyNumberFormat="1" applyFont="1" applyFill="0" applyBorder="1" applyAlignment="1" applyProtection="0">
      <alignment horizontal="center" vertical="top" wrapText="1"/>
    </xf>
    <xf numFmtId="0" fontId="9" borderId="11" applyNumberFormat="1" applyFont="1" applyFill="0" applyBorder="1" applyAlignment="1" applyProtection="0">
      <alignment horizontal="center" vertical="top" wrapText="1"/>
    </xf>
    <xf numFmtId="49" fontId="12" borderId="14" applyNumberFormat="1" applyFont="1" applyFill="0" applyBorder="1" applyAlignment="1" applyProtection="0">
      <alignment horizontal="center" vertical="top" wrapText="1"/>
    </xf>
    <xf numFmtId="0" fontId="11" borderId="11" applyNumberFormat="0" applyFont="1" applyFill="0" applyBorder="1" applyAlignment="1" applyProtection="0">
      <alignment vertical="top" wrapText="1"/>
    </xf>
    <xf numFmtId="0" fontId="0" borderId="11" applyNumberFormat="1" applyFont="1" applyFill="0" applyBorder="1" applyAlignment="1" applyProtection="0">
      <alignment vertical="top" wrapText="1"/>
    </xf>
    <xf numFmtId="0" fontId="0" borderId="40" applyNumberFormat="1" applyFont="1" applyFill="0" applyBorder="1" applyAlignment="1" applyProtection="0">
      <alignment vertical="top" wrapText="1"/>
    </xf>
    <xf numFmtId="49" fontId="12" borderId="41" applyNumberFormat="1" applyFont="1" applyFill="0" applyBorder="1" applyAlignment="1" applyProtection="0">
      <alignment horizontal="center" vertical="top" wrapText="1"/>
    </xf>
    <xf numFmtId="0" fontId="0" borderId="42" applyNumberFormat="1" applyFont="1" applyFill="0" applyBorder="1" applyAlignment="1" applyProtection="0">
      <alignment vertical="top" wrapText="1"/>
    </xf>
    <xf numFmtId="49" fontId="12" borderId="43" applyNumberFormat="1" applyFont="1" applyFill="0" applyBorder="1" applyAlignment="1" applyProtection="0">
      <alignment horizontal="center" vertical="top" wrapText="1"/>
    </xf>
    <xf numFmtId="0" fontId="11" borderId="31" applyNumberFormat="0" applyFont="1" applyFill="0" applyBorder="1" applyAlignment="1" applyProtection="0">
      <alignment vertical="top" wrapText="1"/>
    </xf>
    <xf numFmtId="0" fontId="0" borderId="31" applyNumberFormat="1" applyFont="1" applyFill="0" applyBorder="1" applyAlignment="1" applyProtection="0">
      <alignment vertical="top" wrapText="1"/>
    </xf>
    <xf numFmtId="0" fontId="0" borderId="44" applyNumberFormat="1" applyFont="1" applyFill="0" applyBorder="1" applyAlignment="1" applyProtection="0">
      <alignment vertical="top" wrapText="1"/>
    </xf>
    <xf numFmtId="49" fontId="12" borderId="45" applyNumberFormat="1" applyFont="1" applyFill="0" applyBorder="1" applyAlignment="1" applyProtection="0">
      <alignment horizontal="center" vertical="top" wrapText="1"/>
    </xf>
    <xf numFmtId="0" fontId="0" borderId="46" applyNumberFormat="1" applyFont="1" applyFill="0" applyBorder="1" applyAlignment="1" applyProtection="0">
      <alignment vertical="top" wrapText="1"/>
    </xf>
    <xf numFmtId="49" fontId="15" fillId="2" borderId="32" applyNumberFormat="1" applyFont="1" applyFill="1" applyBorder="1" applyAlignment="1" applyProtection="0">
      <alignment horizontal="center" vertical="top" wrapText="1"/>
    </xf>
    <xf numFmtId="49" fontId="9" borderId="22" applyNumberFormat="1" applyFont="1" applyFill="0" applyBorder="1" applyAlignment="1" applyProtection="0">
      <alignment vertical="top" wrapText="1"/>
    </xf>
    <xf numFmtId="49" fontId="9" borderId="23" applyNumberFormat="1" applyFont="1" applyFill="0" applyBorder="1" applyAlignment="1" applyProtection="0">
      <alignment vertical="top" wrapText="1"/>
    </xf>
    <xf numFmtId="49" fontId="9" borderId="24" applyNumberFormat="1" applyFont="1" applyFill="0" applyBorder="1" applyAlignment="1" applyProtection="0">
      <alignment vertical="top" wrapText="1"/>
    </xf>
    <xf numFmtId="49" fontId="9" borderId="25" applyNumberFormat="1" applyFont="1" applyFill="0" applyBorder="1" applyAlignment="1" applyProtection="0">
      <alignment vertical="top" wrapText="1"/>
    </xf>
    <xf numFmtId="49" fontId="9" borderId="26" applyNumberFormat="1" applyFont="1" applyFill="0" applyBorder="1" applyAlignment="1" applyProtection="0">
      <alignment vertical="top" wrapText="1"/>
    </xf>
    <xf numFmtId="49" fontId="9" borderId="27" applyNumberFormat="1" applyFont="1" applyFill="0" applyBorder="1" applyAlignment="1" applyProtection="0">
      <alignment vertical="top" wrapText="1"/>
    </xf>
    <xf numFmtId="49" fontId="9" borderId="28" applyNumberFormat="1" applyFont="1" applyFill="0" applyBorder="1" applyAlignment="1" applyProtection="0">
      <alignment vertical="top" wrapText="1"/>
    </xf>
    <xf numFmtId="49" fontId="9" borderId="29" applyNumberFormat="1" applyFont="1" applyFill="0" applyBorder="1" applyAlignment="1" applyProtection="0">
      <alignment vertical="top" wrapText="1"/>
    </xf>
    <xf numFmtId="49" fontId="9" borderId="30"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10" fillId="2" borderId="47" applyNumberFormat="1" applyFont="1" applyFill="1" applyBorder="1" applyAlignment="1" applyProtection="0">
      <alignment horizontal="center" vertical="top" wrapText="1"/>
    </xf>
    <xf numFmtId="49" fontId="10" borderId="48" applyNumberFormat="1" applyFont="1" applyFill="0" applyBorder="1" applyAlignment="1" applyProtection="0">
      <alignment horizontal="center" vertical="top" wrapText="1"/>
    </xf>
    <xf numFmtId="49" fontId="10" borderId="1" applyNumberFormat="1" applyFont="1" applyFill="0" applyBorder="1" applyAlignment="1" applyProtection="0">
      <alignment horizontal="center" vertical="center" wrapText="1"/>
    </xf>
    <xf numFmtId="0" fontId="0" borderId="49" applyNumberFormat="1" applyFont="1" applyFill="0" applyBorder="1" applyAlignment="1" applyProtection="0">
      <alignment vertical="top" wrapText="1"/>
    </xf>
    <xf numFmtId="0" fontId="0" borderId="50" applyNumberFormat="1" applyFont="1" applyFill="0" applyBorder="1" applyAlignment="1" applyProtection="0">
      <alignment vertical="top" wrapText="1"/>
    </xf>
    <xf numFmtId="0" fontId="0" borderId="51" applyNumberFormat="1" applyFont="1" applyFill="0" applyBorder="1" applyAlignment="1" applyProtection="0">
      <alignment vertical="top" wrapText="1"/>
    </xf>
    <xf numFmtId="0" fontId="0" borderId="8" applyNumberFormat="1" applyFont="1" applyFill="0" applyBorder="1" applyAlignment="1" applyProtection="0">
      <alignment vertical="top" wrapText="1"/>
    </xf>
    <xf numFmtId="49" fontId="11" borderId="52" applyNumberFormat="1" applyFont="1" applyFill="0" applyBorder="1" applyAlignment="1" applyProtection="0">
      <alignment vertical="top" wrapText="1"/>
    </xf>
    <xf numFmtId="0" fontId="11" borderId="48" applyNumberFormat="1" applyFont="1" applyFill="0" applyBorder="1" applyAlignment="1" applyProtection="0">
      <alignment vertical="top" wrapText="1"/>
    </xf>
    <xf numFmtId="0" fontId="0" borderId="53" applyNumberFormat="1" applyFont="1" applyFill="0" applyBorder="1" applyAlignment="1" applyProtection="0">
      <alignment vertical="top" wrapText="1"/>
    </xf>
    <xf numFmtId="49" fontId="11" borderId="6" applyNumberFormat="1" applyFont="1" applyFill="0" applyBorder="1" applyAlignment="1" applyProtection="0">
      <alignment vertical="top" wrapText="1"/>
    </xf>
    <xf numFmtId="0" fontId="0" borderId="54" applyNumberFormat="1" applyFont="1" applyFill="0" applyBorder="1" applyAlignment="1" applyProtection="0">
      <alignment vertical="top" wrapText="1"/>
    </xf>
    <xf numFmtId="0" fontId="0" borderId="55" applyNumberFormat="1" applyFont="1" applyFill="0" applyBorder="1" applyAlignment="1" applyProtection="0">
      <alignment vertical="top" wrapText="1"/>
    </xf>
    <xf numFmtId="0" fontId="0" borderId="56" applyNumberFormat="1" applyFont="1" applyFill="0" applyBorder="1" applyAlignment="1" applyProtection="0">
      <alignment vertical="top" wrapText="1"/>
    </xf>
    <xf numFmtId="0" fontId="11" borderId="8" applyNumberFormat="1" applyFont="1" applyFill="0" applyBorder="1" applyAlignment="1" applyProtection="0">
      <alignment vertical="top" wrapText="1"/>
    </xf>
    <xf numFmtId="0" fontId="11" borderId="14" applyNumberFormat="1" applyFont="1" applyFill="0" applyBorder="1" applyAlignment="1" applyProtection="0">
      <alignment vertical="top" wrapText="1"/>
    </xf>
    <xf numFmtId="0" fontId="11" borderId="50" applyNumberFormat="1" applyFont="1" applyFill="0" applyBorder="1" applyAlignment="1" applyProtection="0">
      <alignment vertical="top" wrapText="1"/>
    </xf>
    <xf numFmtId="0" fontId="11" borderId="11" applyNumberFormat="1" applyFont="1" applyFill="0" applyBorder="1" applyAlignment="1" applyProtection="0">
      <alignment vertical="top" wrapText="1"/>
    </xf>
    <xf numFmtId="49" fontId="11" borderId="7"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2600"/>
      <rgbColor rgb="ffa5a5a5"/>
      <rgbColor rgb="ffd5d5d5"/>
      <rgbColor rgb="ff008e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C25"/>
  <sheetViews>
    <sheetView workbookViewId="0" showGridLines="0" defaultGridColor="1"/>
  </sheetViews>
  <sheetFormatPr defaultColWidth="16.3333" defaultRowHeight="18" customHeight="1" outlineLevelRow="0" outlineLevelCol="0"/>
  <cols>
    <col min="1" max="1" width="51.7969" style="1" customWidth="1"/>
    <col min="2" max="2" width="6.17188" style="1" customWidth="1"/>
    <col min="3" max="3" width="68.0625" style="1" customWidth="1"/>
    <col min="4" max="256" width="16.3516" style="1" customWidth="1"/>
  </cols>
  <sheetData>
    <row r="1" ht="24.6" customHeight="1">
      <c r="A1" t="s" s="2">
        <v>0</v>
      </c>
      <c r="B1" s="3"/>
      <c r="C1" t="s" s="4">
        <v>1</v>
      </c>
    </row>
    <row r="2" ht="20.65" customHeight="1">
      <c r="A2" s="5"/>
      <c r="B2" s="3"/>
      <c r="C2" s="6"/>
    </row>
    <row r="3" ht="19.65" customHeight="1">
      <c r="A3" s="5"/>
      <c r="B3" s="3"/>
      <c r="C3" s="7"/>
    </row>
    <row r="4" ht="19.65" customHeight="1">
      <c r="A4" s="5"/>
      <c r="B4" s="3"/>
      <c r="C4" s="7"/>
    </row>
    <row r="5" ht="19.65" customHeight="1">
      <c r="A5" s="5"/>
      <c r="B5" s="3"/>
      <c r="C5" s="7"/>
    </row>
    <row r="6" ht="19.65" customHeight="1">
      <c r="A6" s="5"/>
      <c r="B6" s="3"/>
      <c r="C6" s="7"/>
    </row>
    <row r="7" ht="19.65" customHeight="1">
      <c r="A7" s="5"/>
      <c r="B7" s="3"/>
      <c r="C7" s="7"/>
    </row>
    <row r="8" ht="19.65" customHeight="1">
      <c r="A8" s="5"/>
      <c r="B8" s="3"/>
      <c r="C8" s="7"/>
    </row>
    <row r="9" ht="19.65" customHeight="1">
      <c r="A9" s="5"/>
      <c r="B9" s="3"/>
      <c r="C9" s="7"/>
    </row>
    <row r="10" ht="19.65" customHeight="1">
      <c r="A10" s="5"/>
      <c r="B10" s="3"/>
      <c r="C10" s="7"/>
    </row>
    <row r="11" ht="19.65" customHeight="1">
      <c r="A11" s="5"/>
      <c r="B11" s="3"/>
      <c r="C11" s="7"/>
    </row>
    <row r="12" ht="19.65" customHeight="1">
      <c r="A12" s="5"/>
      <c r="B12" s="3"/>
      <c r="C12" s="7"/>
    </row>
    <row r="13" ht="19.65" customHeight="1">
      <c r="A13" s="5"/>
      <c r="B13" s="3"/>
      <c r="C13" s="7"/>
    </row>
    <row r="14" ht="19.65" customHeight="1">
      <c r="A14" s="5"/>
      <c r="B14" s="3"/>
      <c r="C14" s="7"/>
    </row>
    <row r="15" ht="19.65" customHeight="1">
      <c r="A15" s="5"/>
      <c r="B15" s="3"/>
      <c r="C15" s="7"/>
    </row>
    <row r="16" ht="20.65" customHeight="1">
      <c r="A16" s="5"/>
      <c r="B16" s="3"/>
      <c r="C16" s="8"/>
    </row>
    <row r="17" ht="20.3" customHeight="1">
      <c r="A17" s="5"/>
      <c r="B17" s="9"/>
      <c r="C17" s="10"/>
    </row>
    <row r="18" ht="20.3" customHeight="1">
      <c r="A18" s="11"/>
      <c r="B18" s="9"/>
      <c r="C18" s="12"/>
    </row>
    <row r="19" ht="21.65" customHeight="1">
      <c r="A19" s="13"/>
      <c r="B19" s="12"/>
      <c r="C19" s="12"/>
    </row>
    <row r="20" ht="20.3" customHeight="1">
      <c r="A20" t="s" s="14">
        <v>2</v>
      </c>
      <c r="B20" s="15"/>
      <c r="C20" s="12"/>
    </row>
    <row r="21" ht="19" customHeight="1">
      <c r="A21" s="16"/>
      <c r="B21" s="15"/>
      <c r="C21" s="12"/>
    </row>
    <row r="22" ht="19" customHeight="1">
      <c r="A22" s="16"/>
      <c r="B22" s="15"/>
      <c r="C22" s="12"/>
    </row>
    <row r="23" ht="19" customHeight="1">
      <c r="A23" s="16"/>
      <c r="B23" s="15"/>
      <c r="C23" s="12"/>
    </row>
    <row r="24" ht="20.3" customHeight="1">
      <c r="A24" s="17"/>
      <c r="B24" s="15"/>
      <c r="C24" s="12"/>
    </row>
    <row r="25" ht="20.3" customHeight="1">
      <c r="A25" s="10"/>
      <c r="B25" s="12"/>
      <c r="C25" s="12"/>
    </row>
  </sheetData>
  <mergeCells count="2">
    <mergeCell ref="A20:A24"/>
    <mergeCell ref="A1:A18"/>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BL113"/>
  <sheetViews>
    <sheetView workbookViewId="0" showGridLines="0" defaultGridColor="1"/>
  </sheetViews>
  <sheetFormatPr defaultColWidth="16.3333" defaultRowHeight="18" customHeight="1" outlineLevelRow="0" outlineLevelCol="0"/>
  <cols>
    <col min="1" max="1" width="3.97656" style="18" customWidth="1"/>
    <col min="2" max="2" width="3.97656" style="18" customWidth="1"/>
    <col min="3" max="3" width="3.97656" style="18" customWidth="1"/>
    <col min="4" max="4" width="3.97656" style="18" customWidth="1"/>
    <col min="5" max="5" width="3.97656" style="18" customWidth="1"/>
    <col min="6" max="6" width="3.97656" style="18" customWidth="1"/>
    <col min="7" max="7" width="3.97656" style="18" customWidth="1"/>
    <col min="8" max="8" width="3.97656" style="18" customWidth="1"/>
    <col min="9" max="9" width="3.97656" style="18" customWidth="1"/>
    <col min="10" max="10" width="3.97656" style="18" customWidth="1"/>
    <col min="11" max="11" width="3.97656" style="18" customWidth="1"/>
    <col min="12" max="12" width="3.97656" style="18" customWidth="1"/>
    <col min="13" max="13" width="3.97656" style="18" customWidth="1"/>
    <col min="14" max="14" width="3.97656" style="18" customWidth="1"/>
    <col min="15" max="15" width="3.97656" style="18" customWidth="1"/>
    <col min="16" max="16" width="3.97656" style="18" customWidth="1"/>
    <col min="17" max="17" width="3.97656" style="18" customWidth="1"/>
    <col min="18" max="18" width="3.97656" style="18" customWidth="1"/>
    <col min="19" max="19" width="3.97656" style="18" customWidth="1"/>
    <col min="20" max="20" width="3.97656" style="18" customWidth="1"/>
    <col min="21" max="21" width="3.97656" style="18" customWidth="1"/>
    <col min="22" max="22" width="3.97656" style="18" customWidth="1"/>
    <col min="23" max="23" width="3.97656" style="18" customWidth="1"/>
    <col min="24" max="24" width="3.97656" style="18" customWidth="1"/>
    <col min="25" max="25" width="3.97656" style="18" customWidth="1"/>
    <col min="26" max="26" width="3.97656" style="18" customWidth="1"/>
    <col min="27" max="27" width="3.97656" style="18" customWidth="1"/>
    <col min="28" max="28" width="3.97656" style="18" customWidth="1"/>
    <col min="29" max="29" width="3.97656" style="18" customWidth="1"/>
    <col min="30" max="30" width="3.97656" style="18" customWidth="1"/>
    <col min="31" max="31" width="3.97656" style="18" customWidth="1"/>
    <col min="32" max="32" width="3.97656" style="18" customWidth="1"/>
    <col min="33" max="33" width="3.97656" style="18" customWidth="1"/>
    <col min="34" max="34" width="3.97656" style="18" customWidth="1"/>
    <col min="35" max="35" width="3.97656" style="18" customWidth="1"/>
    <col min="36" max="36" width="3.97656" style="18" customWidth="1"/>
    <col min="37" max="37" width="3.97656" style="18" customWidth="1"/>
    <col min="38" max="38" width="3.97656" style="18" customWidth="1"/>
    <col min="39" max="39" width="3.97656" style="18" customWidth="1"/>
    <col min="40" max="40" width="3.97656" style="18" customWidth="1"/>
    <col min="41" max="41" width="3.97656" style="18" customWidth="1"/>
    <col min="42" max="42" width="3.97656" style="18" customWidth="1"/>
    <col min="43" max="43" width="3.97656" style="18" customWidth="1"/>
    <col min="44" max="44" width="3.97656" style="18" customWidth="1"/>
    <col min="45" max="45" width="3.97656" style="18" customWidth="1"/>
    <col min="46" max="46" width="3.97656" style="18" customWidth="1"/>
    <col min="47" max="47" width="3.97656" style="18" customWidth="1"/>
    <col min="48" max="48" width="3.97656" style="18" customWidth="1"/>
    <col min="49" max="49" width="3.97656" style="18" customWidth="1"/>
    <col min="50" max="50" width="3.97656" style="18" customWidth="1"/>
    <col min="51" max="51" width="3.97656" style="18" customWidth="1"/>
    <col min="52" max="52" width="3.97656" style="18" customWidth="1"/>
    <col min="53" max="53" width="3.97656" style="18" customWidth="1"/>
    <col min="54" max="54" width="3.97656" style="18" customWidth="1"/>
    <col min="55" max="55" width="3.97656" style="18" customWidth="1"/>
    <col min="56" max="56" width="3.97656" style="18" customWidth="1"/>
    <col min="57" max="57" width="3.97656" style="18" customWidth="1"/>
    <col min="58" max="58" width="3.97656" style="18" customWidth="1"/>
    <col min="59" max="59" width="3.97656" style="18" customWidth="1"/>
    <col min="60" max="60" width="3.97656" style="18" customWidth="1"/>
    <col min="61" max="61" width="3.97656" style="18" customWidth="1"/>
    <col min="62" max="62" width="3.97656" style="18" customWidth="1"/>
    <col min="63" max="63" width="3.97656" style="18" customWidth="1"/>
    <col min="64" max="64" width="3.97656" style="18" customWidth="1"/>
    <col min="65" max="256" width="16.3516" style="18" customWidth="1"/>
  </cols>
  <sheetData>
    <row r="1" ht="24.1" customHeight="1">
      <c r="A1" t="s" s="19">
        <v>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1"/>
      <c r="AG1" s="22"/>
      <c r="AH1" s="20"/>
      <c r="AI1" s="20"/>
      <c r="AJ1" s="20"/>
      <c r="AK1" s="20"/>
      <c r="AL1" s="20"/>
      <c r="AM1" s="20"/>
      <c r="AN1" s="20"/>
      <c r="AO1" s="20"/>
      <c r="AP1" s="23"/>
      <c r="AQ1" s="15"/>
      <c r="AR1" s="12"/>
      <c r="AS1" s="12"/>
      <c r="AT1" s="12"/>
      <c r="AU1" s="12"/>
      <c r="AV1" s="12"/>
      <c r="AW1" s="12"/>
      <c r="AX1" s="12"/>
      <c r="AY1" s="12"/>
      <c r="AZ1" s="12"/>
      <c r="BA1" s="12"/>
      <c r="BB1" s="12"/>
      <c r="BC1" s="12"/>
      <c r="BD1" s="12"/>
      <c r="BE1" s="12"/>
      <c r="BF1" s="12"/>
      <c r="BG1" s="12"/>
      <c r="BH1" s="12"/>
      <c r="BI1" s="12"/>
      <c r="BJ1" s="12"/>
      <c r="BK1" s="12"/>
      <c r="BL1" s="12"/>
    </row>
    <row r="2" ht="21.5" customHeight="1">
      <c r="A2" s="24"/>
      <c r="B2" s="25"/>
      <c r="C2" s="25"/>
      <c r="D2" t="s" s="26">
        <v>4</v>
      </c>
      <c r="E2" t="s" s="26">
        <v>5</v>
      </c>
      <c r="F2" t="s" s="26">
        <v>6</v>
      </c>
      <c r="G2" t="s" s="26">
        <v>7</v>
      </c>
      <c r="H2" t="s" s="26">
        <v>8</v>
      </c>
      <c r="I2" t="s" s="26">
        <v>9</v>
      </c>
      <c r="J2" t="s" s="26">
        <v>10</v>
      </c>
      <c r="K2" t="s" s="26">
        <v>11</v>
      </c>
      <c r="L2" t="s" s="26">
        <v>12</v>
      </c>
      <c r="M2" t="s" s="26">
        <v>13</v>
      </c>
      <c r="N2" t="s" s="26">
        <v>14</v>
      </c>
      <c r="O2" t="s" s="26">
        <v>15</v>
      </c>
      <c r="P2" t="s" s="26">
        <v>16</v>
      </c>
      <c r="Q2" t="s" s="26">
        <v>17</v>
      </c>
      <c r="R2" t="s" s="26">
        <v>18</v>
      </c>
      <c r="S2" t="s" s="26">
        <v>19</v>
      </c>
      <c r="T2" t="s" s="26">
        <v>20</v>
      </c>
      <c r="U2" t="s" s="26">
        <v>21</v>
      </c>
      <c r="V2" t="s" s="26">
        <v>22</v>
      </c>
      <c r="W2" t="s" s="26">
        <v>23</v>
      </c>
      <c r="X2" t="s" s="26">
        <v>24</v>
      </c>
      <c r="Y2" t="s" s="26">
        <v>25</v>
      </c>
      <c r="Z2" t="s" s="26">
        <v>26</v>
      </c>
      <c r="AA2" t="s" s="26">
        <v>27</v>
      </c>
      <c r="AB2" t="s" s="26">
        <v>28</v>
      </c>
      <c r="AC2" t="s" s="26">
        <v>29</v>
      </c>
      <c r="AD2" s="27">
        <v>1</v>
      </c>
      <c r="AE2" s="28">
        <v>2</v>
      </c>
      <c r="AF2" s="28">
        <v>3</v>
      </c>
      <c r="AG2" s="27">
        <v>4</v>
      </c>
      <c r="AH2" s="27">
        <v>5</v>
      </c>
      <c r="AI2" s="27">
        <v>6</v>
      </c>
      <c r="AJ2" s="27">
        <v>7</v>
      </c>
      <c r="AK2" s="27">
        <v>8</v>
      </c>
      <c r="AL2" s="27">
        <v>9</v>
      </c>
      <c r="AM2" s="27">
        <v>0</v>
      </c>
      <c r="AN2" t="s" s="29">
        <v>30</v>
      </c>
      <c r="AO2" s="25"/>
      <c r="AP2" s="30"/>
      <c r="AQ2" s="31"/>
      <c r="AR2" s="32"/>
      <c r="AS2" s="32"/>
      <c r="AT2" s="32"/>
      <c r="AU2" s="32"/>
      <c r="AV2" s="32"/>
      <c r="AW2" s="32"/>
      <c r="AX2" s="32"/>
      <c r="AY2" s="32"/>
      <c r="AZ2" s="32"/>
      <c r="BA2" s="32"/>
      <c r="BB2" s="32"/>
      <c r="BC2" s="32"/>
      <c r="BD2" s="32"/>
      <c r="BE2" s="32"/>
      <c r="BF2" s="32"/>
      <c r="BG2" s="32"/>
      <c r="BH2" s="32"/>
      <c r="BI2" s="32"/>
      <c r="BJ2" s="32"/>
      <c r="BK2" s="32"/>
      <c r="BL2" s="32"/>
    </row>
    <row r="3" ht="18" customHeight="1" hidden="1">
      <c r="A3" t="s" s="33">
        <v>31</v>
      </c>
      <c r="B3" s="34"/>
      <c r="C3" s="34"/>
      <c r="D3" s="35">
        <f>COUNTIF($A$20:$BE$54,"=A")</f>
        <v>0</v>
      </c>
      <c r="E3" s="35">
        <f>COUNTIF($A$20:$BE$54,"=B")</f>
        <v>0</v>
      </c>
      <c r="F3" s="35">
        <f>COUNTIF($A$20:$BE$54,"=C")</f>
        <v>0</v>
      </c>
      <c r="G3" s="35">
        <f>COUNTIF($A$20:$BE$54,"=D")</f>
        <v>0</v>
      </c>
      <c r="H3" s="35">
        <f>COUNTIF($A$20:$BE$54,"=E")</f>
        <v>0</v>
      </c>
      <c r="I3" s="35">
        <f>COUNTIF($A$20:$BE$54,"=F")</f>
        <v>0</v>
      </c>
      <c r="J3" s="35">
        <f>COUNTIF($A$20:$BE$54,"=G")</f>
        <v>0</v>
      </c>
      <c r="K3" s="35">
        <f>COUNTIF($A$20:$BE$54,"=H")</f>
        <v>0</v>
      </c>
      <c r="L3" s="35">
        <f>COUNTIF($A$20:$BE$54,"=I")</f>
        <v>0</v>
      </c>
      <c r="M3" s="35">
        <f>COUNTIF($A$20:$BE$54,"=J")</f>
        <v>0</v>
      </c>
      <c r="N3" s="35">
        <f>COUNTIF($A$20:$BE$54,"=K")</f>
        <v>0</v>
      </c>
      <c r="O3" s="35">
        <f>COUNTIF($A$20:$BE$54,"=L")</f>
        <v>0</v>
      </c>
      <c r="P3" s="35">
        <f>COUNTIF($A$20:$BE$54,"=M")</f>
        <v>0</v>
      </c>
      <c r="Q3" s="35">
        <f>COUNTIF($A$20:$BE$54,"=N")</f>
        <v>0</v>
      </c>
      <c r="R3" s="35">
        <f>COUNTIF($A$20:$BE$54,"=O")</f>
        <v>0</v>
      </c>
      <c r="S3" s="35">
        <f>COUNTIF($A$20:$BE$54,"=P")</f>
        <v>0</v>
      </c>
      <c r="T3" s="35">
        <f>COUNTIF($A$20:$BE$54,"=Q")</f>
        <v>0</v>
      </c>
      <c r="U3" s="35">
        <f>COUNTIF($A$20:$BE$54,"=R")</f>
        <v>0</v>
      </c>
      <c r="V3" s="35">
        <f>COUNTIF($A$20:$BE$54,"=S")</f>
        <v>0</v>
      </c>
      <c r="W3" s="35">
        <f>COUNTIF($A$20:$BE$54,"=T")</f>
        <v>0</v>
      </c>
      <c r="X3" s="35">
        <f>COUNTIF($A$20:$BE$54,"=U")</f>
        <v>0</v>
      </c>
      <c r="Y3" s="35">
        <f>COUNTIF($A$20:$BE$54,"=V")</f>
        <v>0</v>
      </c>
      <c r="Z3" s="35">
        <f>COUNTIF($A$20:$BE$54,"=W")</f>
        <v>0</v>
      </c>
      <c r="AA3" s="35">
        <f>COUNTIF($A$20:$BE$54,"=X")</f>
        <v>0</v>
      </c>
      <c r="AB3" s="35">
        <f>COUNTIF($A$20:$BE$54,"=Y")</f>
        <v>0</v>
      </c>
      <c r="AC3" s="35">
        <f>COUNTIF($A$20:$BE$54,"=Z")</f>
        <v>0</v>
      </c>
      <c r="AD3" s="35">
        <f>COUNTIF($A$20:$BE$54,"=1")</f>
        <v>0</v>
      </c>
      <c r="AE3" s="35">
        <f>COUNTIF($A$20:$BE$54,"=2")</f>
        <v>0</v>
      </c>
      <c r="AF3" s="35">
        <f>COUNTIF($A$20:$BE$54,"=3")</f>
        <v>0</v>
      </c>
      <c r="AG3" s="35">
        <f>COUNTIF($A$20:$BE$54,"=4")</f>
        <v>0</v>
      </c>
      <c r="AH3" s="35">
        <f>COUNTIF($A$20:$BE$54,"=5")</f>
        <v>0</v>
      </c>
      <c r="AI3" s="35">
        <f>COUNTIF($A$20:$BE$54,"=6")</f>
        <v>0</v>
      </c>
      <c r="AJ3" s="35">
        <f>COUNTIF($A$20:$BE$54,"=7")</f>
        <v>0</v>
      </c>
      <c r="AK3" s="35">
        <f>COUNTIF($A$20:$BE$54,"=8")</f>
        <v>0</v>
      </c>
      <c r="AL3" s="35">
        <f>COUNTIF($A$20:$BE$54,"=9")</f>
        <v>0</v>
      </c>
      <c r="AM3" s="35">
        <f>COUNTIF($A$20:$BE$54,"=0")</f>
        <v>0</v>
      </c>
      <c r="AN3" s="36"/>
      <c r="AO3" s="34"/>
      <c r="AP3" s="37"/>
      <c r="AQ3" s="15"/>
      <c r="AR3" s="12"/>
      <c r="AS3" s="12"/>
      <c r="AT3" s="12"/>
      <c r="AU3" s="12"/>
      <c r="AV3" s="12"/>
      <c r="AW3" s="12"/>
      <c r="AX3" s="12"/>
      <c r="AY3" s="12"/>
      <c r="AZ3" s="12"/>
      <c r="BA3" s="12"/>
      <c r="BB3" s="12"/>
      <c r="BC3" s="12"/>
      <c r="BD3" s="12"/>
      <c r="BE3" s="12"/>
      <c r="BF3" s="12"/>
      <c r="BG3" s="12"/>
      <c r="BH3" s="12"/>
      <c r="BI3" s="12"/>
      <c r="BJ3" s="12"/>
      <c r="BK3" s="12"/>
      <c r="BL3" s="12"/>
    </row>
    <row r="4" ht="19.65" customHeight="1">
      <c r="A4" t="s" s="33">
        <v>32</v>
      </c>
      <c r="B4" s="34"/>
      <c r="C4" s="34"/>
      <c r="D4" t="s" s="38">
        <f>IF(D3=0,"-",D3)</f>
        <v>33</v>
      </c>
      <c r="E4" t="s" s="38">
        <f>IF(E3=0,"-",E3)</f>
        <v>33</v>
      </c>
      <c r="F4" t="s" s="38">
        <f>IF(F3=0,"-",F3)</f>
        <v>33</v>
      </c>
      <c r="G4" t="s" s="38">
        <f>IF(G3=0,"-",G3)</f>
        <v>33</v>
      </c>
      <c r="H4" t="s" s="38">
        <f>IF(H3=0,"-",H3)</f>
        <v>33</v>
      </c>
      <c r="I4" t="s" s="38">
        <f>IF(I3=0,"-",I3)</f>
        <v>33</v>
      </c>
      <c r="J4" t="s" s="38">
        <f>IF(J3=0,"-",J3)</f>
        <v>33</v>
      </c>
      <c r="K4" t="s" s="38">
        <f>IF(K3=0,"-",K3)</f>
        <v>33</v>
      </c>
      <c r="L4" t="s" s="38">
        <f>IF(L3=0,"-",L3)</f>
        <v>33</v>
      </c>
      <c r="M4" t="s" s="38">
        <f>IF(M3=0,"-",M3)</f>
        <v>33</v>
      </c>
      <c r="N4" t="s" s="38">
        <f>IF(N3=0,"-",N3)</f>
        <v>33</v>
      </c>
      <c r="O4" t="s" s="38">
        <f>IF(O3=0,"-",O3)</f>
        <v>33</v>
      </c>
      <c r="P4" t="s" s="38">
        <f>IF(P3=0,"-",P3)</f>
        <v>33</v>
      </c>
      <c r="Q4" t="s" s="38">
        <f>IF(Q3=0,"-",Q3)</f>
        <v>33</v>
      </c>
      <c r="R4" t="s" s="38">
        <f>IF(R3=0,"-",R3)</f>
        <v>33</v>
      </c>
      <c r="S4" t="s" s="38">
        <f>IF(S3=0,"-",S3)</f>
        <v>33</v>
      </c>
      <c r="T4" t="s" s="38">
        <f>IF(T3=0,"-",T3)</f>
        <v>33</v>
      </c>
      <c r="U4" t="s" s="38">
        <f>IF(U3=0,"-",U3)</f>
        <v>33</v>
      </c>
      <c r="V4" t="s" s="38">
        <f>IF(V3=0,"-",V3)</f>
        <v>33</v>
      </c>
      <c r="W4" t="s" s="38">
        <f>IF(W3=0,"-",W3)</f>
        <v>33</v>
      </c>
      <c r="X4" t="s" s="38">
        <f>IF(X3=0,"-",X3)</f>
        <v>33</v>
      </c>
      <c r="Y4" t="s" s="38">
        <f>IF(Y3=0,"-",Y3)</f>
        <v>33</v>
      </c>
      <c r="Z4" t="s" s="38">
        <f>IF(Z3=0,"-",Z3)</f>
        <v>33</v>
      </c>
      <c r="AA4" t="s" s="38">
        <f>IF(AA3=0,"-",AA3)</f>
        <v>33</v>
      </c>
      <c r="AB4" t="s" s="38">
        <f>IF(AB3=0,"-",AB3)</f>
        <v>33</v>
      </c>
      <c r="AC4" t="s" s="38">
        <f>IF(AC3=0,"-",AC3)</f>
        <v>33</v>
      </c>
      <c r="AD4" t="s" s="38">
        <f>IF(AD3=0,"-",AD3)</f>
        <v>33</v>
      </c>
      <c r="AE4" t="s" s="38">
        <f>IF(AE3=0,"-",AE3)</f>
        <v>33</v>
      </c>
      <c r="AF4" t="s" s="38">
        <f>IF(AF3=0,"-",AF3)</f>
        <v>33</v>
      </c>
      <c r="AG4" t="s" s="38">
        <f>IF(AG3=0,"-",AG3)</f>
        <v>33</v>
      </c>
      <c r="AH4" t="s" s="38">
        <f>IF(AH3=0,"-",AH3)</f>
        <v>33</v>
      </c>
      <c r="AI4" t="s" s="38">
        <f>IF(AI3=0,"-",AI3)</f>
        <v>33</v>
      </c>
      <c r="AJ4" t="s" s="38">
        <f>IF(AJ3=0,"-",AJ3)</f>
        <v>33</v>
      </c>
      <c r="AK4" t="s" s="38">
        <f>IF(AK3=0,"-",AK3)</f>
        <v>33</v>
      </c>
      <c r="AL4" t="s" s="38">
        <f>IF(AL3=0,"-",AL3)</f>
        <v>33</v>
      </c>
      <c r="AM4" t="s" s="38">
        <f>IF(AM3=0,"-",AM3)</f>
        <v>33</v>
      </c>
      <c r="AN4" s="39">
        <f>SUM(D4:AM4)</f>
        <v>0</v>
      </c>
      <c r="AO4" s="34"/>
      <c r="AP4" s="37"/>
      <c r="AQ4" s="15"/>
      <c r="AR4" s="12"/>
      <c r="AS4" s="12"/>
      <c r="AT4" s="12"/>
      <c r="AU4" s="12"/>
      <c r="AV4" s="12"/>
      <c r="AW4" s="12"/>
      <c r="AX4" s="12"/>
      <c r="AY4" s="12"/>
      <c r="AZ4" s="12"/>
      <c r="BA4" s="12"/>
      <c r="BB4" s="12"/>
      <c r="BC4" s="12"/>
      <c r="BD4" s="12"/>
      <c r="BE4" s="12"/>
      <c r="BF4" s="12"/>
      <c r="BG4" s="12"/>
      <c r="BH4" s="12"/>
      <c r="BI4" s="12"/>
      <c r="BJ4" s="12"/>
      <c r="BK4" s="12"/>
      <c r="BL4" s="12"/>
    </row>
    <row r="5" ht="18" customHeight="1" hidden="1">
      <c r="A5" t="s" s="33">
        <v>34</v>
      </c>
      <c r="B5" s="34"/>
      <c r="C5" s="34"/>
      <c r="D5" s="35">
        <f>COUNTIF($A$59:$J$113,"=A")</f>
        <v>0</v>
      </c>
      <c r="E5" s="35">
        <f>COUNTIF($A$59:$J$113,"=B")</f>
        <v>0</v>
      </c>
      <c r="F5" s="35">
        <f>COUNTIF($A$59:$J$113,"=C")</f>
        <v>0</v>
      </c>
      <c r="G5" s="35">
        <f>COUNTIF($A$59:$J$113,"=D")</f>
        <v>0</v>
      </c>
      <c r="H5" s="35">
        <f>COUNTIF($A$59:$J$113,"=E")</f>
        <v>0</v>
      </c>
      <c r="I5" s="35">
        <f>COUNTIF($A$59:$J$113,"=F")</f>
        <v>0</v>
      </c>
      <c r="J5" s="35">
        <f>COUNTIF($A$59:$J$113,"=G")</f>
        <v>0</v>
      </c>
      <c r="K5" s="35">
        <f>COUNTIF($A$59:$J$113,"=H")</f>
        <v>0</v>
      </c>
      <c r="L5" s="35">
        <f>COUNTIF($A$59:$J$113,"=I")</f>
        <v>0</v>
      </c>
      <c r="M5" s="35">
        <f>COUNTIF($A$59:$J$113,"=J")</f>
        <v>0</v>
      </c>
      <c r="N5" s="35">
        <f>COUNTIF($A$59:$J$113,"=K")</f>
        <v>0</v>
      </c>
      <c r="O5" s="35">
        <f>COUNTIF($A$59:$J$113,"=L")</f>
        <v>0</v>
      </c>
      <c r="P5" s="35">
        <f>COUNTIF($A$59:$J$113,"=M")</f>
        <v>0</v>
      </c>
      <c r="Q5" s="35">
        <f>COUNTIF($A$59:$J$113,"=N")</f>
        <v>0</v>
      </c>
      <c r="R5" s="35">
        <f>COUNTIF($A$59:$J$113,"=O")</f>
        <v>0</v>
      </c>
      <c r="S5" s="35">
        <f>COUNTIF($A$59:$J$113,"=P")</f>
        <v>0</v>
      </c>
      <c r="T5" s="35">
        <f>COUNTIF($A$59:$J$113,"=Q")</f>
        <v>0</v>
      </c>
      <c r="U5" s="35">
        <f>COUNTIF($A$59:$J$113,"=R")</f>
        <v>0</v>
      </c>
      <c r="V5" s="35">
        <f>COUNTIF($A$59:$J$113,"=S")</f>
        <v>0</v>
      </c>
      <c r="W5" s="35">
        <f>COUNTIF($A$59:$J$113,"=T")</f>
        <v>0</v>
      </c>
      <c r="X5" s="35">
        <f>COUNTIF($A$59:$J$113,"=U")</f>
        <v>0</v>
      </c>
      <c r="Y5" s="35">
        <f>COUNTIF($A$59:$J$113,"=V")</f>
        <v>0</v>
      </c>
      <c r="Z5" s="35">
        <f>COUNTIF($A$59:$J$113,"=W")</f>
        <v>0</v>
      </c>
      <c r="AA5" s="35">
        <f>COUNTIF($A$59:$J$113,"=X")</f>
        <v>0</v>
      </c>
      <c r="AB5" s="35">
        <f>COUNTIF($A$59:$J$113,"=Y")</f>
        <v>0</v>
      </c>
      <c r="AC5" s="35">
        <f>COUNTIF($A$59:$J$113,"=Z")</f>
        <v>0</v>
      </c>
      <c r="AD5" s="35">
        <f>COUNTIF($A$59:$J$113,"=1")</f>
        <v>0</v>
      </c>
      <c r="AE5" s="35">
        <f>COUNTIF($A$59:$J$113,"=2")</f>
        <v>0</v>
      </c>
      <c r="AF5" s="35">
        <f>COUNTIF($A$59:$J$113,"=3")</f>
        <v>0</v>
      </c>
      <c r="AG5" s="35">
        <f>COUNTIF($A$59:$J$113,"=4")</f>
        <v>0</v>
      </c>
      <c r="AH5" s="35">
        <f>COUNTIF($A$59:$J$113,"=5")</f>
        <v>0</v>
      </c>
      <c r="AI5" s="35">
        <f>COUNTIF($A$59:$J$113,"=6")</f>
        <v>0</v>
      </c>
      <c r="AJ5" s="35">
        <f>COUNTIF($A$59:$J$113,"=7")</f>
        <v>0</v>
      </c>
      <c r="AK5" s="35">
        <f>COUNTIF($A$59:$J$113,"=8")</f>
        <v>0</v>
      </c>
      <c r="AL5" s="35">
        <f>COUNTIF($A$59:$J$113,"=9")</f>
        <v>0</v>
      </c>
      <c r="AM5" s="35">
        <f>COUNTIF($A$59:$J$113,"=0")</f>
        <v>0</v>
      </c>
      <c r="AN5" s="36"/>
      <c r="AO5" s="34"/>
      <c r="AP5" s="37"/>
      <c r="AQ5" s="15"/>
      <c r="AR5" s="12"/>
      <c r="AS5" s="12"/>
      <c r="AT5" s="12"/>
      <c r="AU5" s="12"/>
      <c r="AV5" s="12"/>
      <c r="AW5" s="12"/>
      <c r="AX5" s="12"/>
      <c r="AY5" s="12"/>
      <c r="AZ5" s="12"/>
      <c r="BA5" s="12"/>
      <c r="BB5" s="12"/>
      <c r="BC5" s="12"/>
      <c r="BD5" s="12"/>
      <c r="BE5" s="12"/>
      <c r="BF5" s="12"/>
      <c r="BG5" s="12"/>
      <c r="BH5" s="12"/>
      <c r="BI5" s="12"/>
      <c r="BJ5" s="12"/>
      <c r="BK5" s="12"/>
      <c r="BL5" s="12"/>
    </row>
    <row r="6" ht="19.65" customHeight="1">
      <c r="A6" t="s" s="33">
        <v>35</v>
      </c>
      <c r="B6" s="34"/>
      <c r="C6" s="34"/>
      <c r="D6" t="s" s="38">
        <f>IF(D4="-","-",2*D5)</f>
        <v>33</v>
      </c>
      <c r="E6" t="s" s="38">
        <f>IF(E4="-","-",2*E5)</f>
        <v>33</v>
      </c>
      <c r="F6" t="s" s="38">
        <f>IF(F4="-","-",2*F5)</f>
        <v>33</v>
      </c>
      <c r="G6" t="s" s="38">
        <f>IF(G4="-","-",2*G5)</f>
        <v>33</v>
      </c>
      <c r="H6" t="s" s="38">
        <f>IF(H4="-","-",2*H5)</f>
        <v>33</v>
      </c>
      <c r="I6" t="s" s="38">
        <f>IF(I4="-","-",2*I5)</f>
        <v>33</v>
      </c>
      <c r="J6" t="s" s="38">
        <f>IF(J4="-","-",2*J5)</f>
        <v>33</v>
      </c>
      <c r="K6" t="s" s="38">
        <f>IF(K4="-","-",2*K5)</f>
        <v>33</v>
      </c>
      <c r="L6" t="s" s="38">
        <f>IF(L4="-","-",2*L5)</f>
        <v>33</v>
      </c>
      <c r="M6" t="s" s="38">
        <f>IF(M4="-","-",2*M5)</f>
        <v>33</v>
      </c>
      <c r="N6" t="s" s="38">
        <f>IF(N4="-","-",2*N5)</f>
        <v>33</v>
      </c>
      <c r="O6" t="s" s="38">
        <f>IF(O4="-","-",2*O5)</f>
        <v>33</v>
      </c>
      <c r="P6" t="s" s="38">
        <f>IF(P4="-","-",2*P5)</f>
        <v>33</v>
      </c>
      <c r="Q6" t="s" s="38">
        <f>IF(Q4="-","-",2*Q5)</f>
        <v>33</v>
      </c>
      <c r="R6" t="s" s="38">
        <f>IF(R4="-","-",2*R5)</f>
        <v>33</v>
      </c>
      <c r="S6" t="s" s="38">
        <f>IF(S4="-","-",2*S5)</f>
        <v>33</v>
      </c>
      <c r="T6" t="s" s="38">
        <f>IF(T4="-","-",2*T5)</f>
        <v>33</v>
      </c>
      <c r="U6" t="s" s="38">
        <f>IF(U4="-","-",2*U5)</f>
        <v>33</v>
      </c>
      <c r="V6" t="s" s="38">
        <f>IF(V4="-","-",2*V5)</f>
        <v>33</v>
      </c>
      <c r="W6" t="s" s="38">
        <f>IF(W4="-","-",2*W5)</f>
        <v>33</v>
      </c>
      <c r="X6" t="s" s="38">
        <f>IF(X4="-","-",2*X5)</f>
        <v>33</v>
      </c>
      <c r="Y6" t="s" s="38">
        <f>IF(Y4="-","-",2*Y5)</f>
        <v>33</v>
      </c>
      <c r="Z6" t="s" s="38">
        <f>IF(Z4="-","-",2*Z5)</f>
        <v>33</v>
      </c>
      <c r="AA6" t="s" s="38">
        <f>IF(AA4="-","-",2*AA5)</f>
        <v>33</v>
      </c>
      <c r="AB6" t="s" s="38">
        <f>IF(AB4="-","-",2*AB5)</f>
        <v>33</v>
      </c>
      <c r="AC6" t="s" s="38">
        <f>IF(AC4="-","-",2*AC5)</f>
        <v>33</v>
      </c>
      <c r="AD6" t="s" s="38">
        <f>IF(AD4="-","-",2*AD5)</f>
        <v>33</v>
      </c>
      <c r="AE6" t="s" s="38">
        <f>IF(AE4="-","-",2*AE5)</f>
        <v>33</v>
      </c>
      <c r="AF6" t="s" s="38">
        <f>IF(AF4="-","-",2*AF5)</f>
        <v>33</v>
      </c>
      <c r="AG6" t="s" s="38">
        <f>IF(AG4="-","-",2*AG5)</f>
        <v>33</v>
      </c>
      <c r="AH6" t="s" s="38">
        <f>IF(AH4="-","-",2*AH5)</f>
        <v>33</v>
      </c>
      <c r="AI6" t="s" s="38">
        <f>IF(AI4="-","-",2*AI5)</f>
        <v>33</v>
      </c>
      <c r="AJ6" t="s" s="38">
        <f>IF(AJ4="-","-",2*AJ5)</f>
        <v>33</v>
      </c>
      <c r="AK6" t="s" s="38">
        <f>IF(AK4="-","-",2*AK5)</f>
        <v>33</v>
      </c>
      <c r="AL6" t="s" s="38">
        <f>IF(AL4="-","-",2*AL5)</f>
        <v>33</v>
      </c>
      <c r="AM6" t="s" s="38">
        <f>IF(AM4="-","-",2*AM5)</f>
        <v>33</v>
      </c>
      <c r="AN6" s="39">
        <f>SUM(A6:AM6)</f>
        <v>0</v>
      </c>
      <c r="AO6" s="34"/>
      <c r="AP6" s="37"/>
      <c r="AQ6" s="15"/>
      <c r="AR6" s="12"/>
      <c r="AS6" s="12"/>
      <c r="AT6" s="12"/>
      <c r="AU6" s="12"/>
      <c r="AV6" s="12"/>
      <c r="AW6" s="12"/>
      <c r="AX6" s="12"/>
      <c r="AY6" s="12"/>
      <c r="AZ6" s="12"/>
      <c r="BA6" s="12"/>
      <c r="BB6" s="12"/>
      <c r="BC6" s="12"/>
      <c r="BD6" s="12"/>
      <c r="BE6" s="12"/>
      <c r="BF6" s="12"/>
      <c r="BG6" s="12"/>
      <c r="BH6" s="12"/>
      <c r="BI6" s="12"/>
      <c r="BJ6" s="12"/>
      <c r="BK6" s="12"/>
      <c r="BL6" s="12"/>
    </row>
    <row r="7" ht="20.65" customHeight="1">
      <c r="A7" t="s" s="40">
        <v>36</v>
      </c>
      <c r="B7" s="41"/>
      <c r="C7" s="41"/>
      <c r="D7" t="s" s="42">
        <f>IF(D4="-","-",IF(D4-D6&lt;0,0,D4-D6))</f>
        <v>33</v>
      </c>
      <c r="E7" t="s" s="42">
        <f>IF(E4="-","-",IF(E4-E6&lt;0,0,E4-E6))</f>
        <v>33</v>
      </c>
      <c r="F7" t="s" s="42">
        <f>IF(F4="-","-",IF(F4-F6&lt;0,0,F4-F6))</f>
        <v>33</v>
      </c>
      <c r="G7" t="s" s="42">
        <f>IF(G4="-","-",IF(G4-G6&lt;0,0,G4-G6))</f>
        <v>33</v>
      </c>
      <c r="H7" t="s" s="42">
        <f>IF(H4="-","-",IF(H4-H6&lt;0,0,H4-H6))</f>
        <v>33</v>
      </c>
      <c r="I7" t="s" s="42">
        <f>IF(I4="-","-",IF(I4-I6&lt;0,0,I4-I6))</f>
        <v>33</v>
      </c>
      <c r="J7" t="s" s="42">
        <f>IF(J4="-","-",IF(J4-J6&lt;0,0,J4-J6))</f>
        <v>33</v>
      </c>
      <c r="K7" t="s" s="42">
        <f>IF(K4="-","-",IF(K4-K6&lt;0,0,K4-K6))</f>
        <v>33</v>
      </c>
      <c r="L7" t="s" s="42">
        <f>IF(L4="-","-",IF(L4-L6&lt;0,0,L4-L6))</f>
        <v>33</v>
      </c>
      <c r="M7" t="s" s="42">
        <f>IF(M4="-","-",IF(M4-M6&lt;0,0,M4-M6))</f>
        <v>33</v>
      </c>
      <c r="N7" t="s" s="42">
        <f>IF(N4="-","-",IF(N4-N6&lt;0,0,N4-N6))</f>
        <v>33</v>
      </c>
      <c r="O7" t="s" s="42">
        <f>IF(O4="-","-",IF(O4-O6&lt;0,0,O4-O6))</f>
        <v>33</v>
      </c>
      <c r="P7" t="s" s="42">
        <f>IF(P4="-","-",IF(P4-P6&lt;0,0,P4-P6))</f>
        <v>33</v>
      </c>
      <c r="Q7" t="s" s="42">
        <f>IF(Q4="-","-",IF(Q4-Q6&lt;0,0,Q4-Q6))</f>
        <v>33</v>
      </c>
      <c r="R7" t="s" s="42">
        <f>IF(R4="-","-",IF(R4-R6&lt;0,0,R4-R6))</f>
        <v>33</v>
      </c>
      <c r="S7" t="s" s="42">
        <f>IF(S4="-","-",IF(S4-S6&lt;0,0,S4-S6))</f>
        <v>33</v>
      </c>
      <c r="T7" t="s" s="42">
        <f>IF(T4="-","-",IF(T4-T6&lt;0,0,T4-T6))</f>
        <v>33</v>
      </c>
      <c r="U7" t="s" s="42">
        <f>IF(U4="-","-",IF(U4-U6&lt;0,0,U4-U6))</f>
        <v>33</v>
      </c>
      <c r="V7" t="s" s="42">
        <f>IF(V4="-","-",IF(V4-V6&lt;0,0,V4-V6))</f>
        <v>33</v>
      </c>
      <c r="W7" t="s" s="42">
        <f>IF(W4="-","-",IF(W4-W6&lt;0,0,W4-W6))</f>
        <v>33</v>
      </c>
      <c r="X7" t="s" s="42">
        <f>IF(X4="-","-",IF(X4-X6&lt;0,0,X4-X6))</f>
        <v>33</v>
      </c>
      <c r="Y7" t="s" s="42">
        <f>IF(Y4="-","-",IF(Y4-Y6&lt;0,0,Y4-Y6))</f>
        <v>33</v>
      </c>
      <c r="Z7" t="s" s="42">
        <f>IF(Z4="-","-",IF(Z4-Z6&lt;0,0,Z4-Z6))</f>
        <v>33</v>
      </c>
      <c r="AA7" t="s" s="42">
        <f>IF(AA4="-","-",IF(AA4-AA6&lt;0,0,AA4-AA6))</f>
        <v>33</v>
      </c>
      <c r="AB7" t="s" s="42">
        <f>IF(AB4="-","-",IF(AB4-AB6&lt;0,0,AB4-AB6))</f>
        <v>33</v>
      </c>
      <c r="AC7" t="s" s="42">
        <f>IF(AC4="-","-",IF(AC4-AC6&lt;0,0,AC4-AC6))</f>
        <v>33</v>
      </c>
      <c r="AD7" t="s" s="42">
        <f>IF(AD4="-","-",IF(AD4-AD6&lt;0,0,AD4-AD6))</f>
        <v>33</v>
      </c>
      <c r="AE7" t="s" s="42">
        <f>IF(AE4="-","-",IF(AE4-AE6&lt;0,0,AE4-AE6))</f>
        <v>33</v>
      </c>
      <c r="AF7" t="s" s="42">
        <f>IF(AF4="-","-",IF(AF4-AF6&lt;0,0,AF4-AF6))</f>
        <v>33</v>
      </c>
      <c r="AG7" t="s" s="42">
        <f>IF(AG4="-","-",IF(AG4-AG6&lt;0,0,AG4-AG6))</f>
        <v>33</v>
      </c>
      <c r="AH7" t="s" s="42">
        <f>IF(AH4="-","-",IF(AH4-AH6&lt;0,0,AH4-AH6))</f>
        <v>33</v>
      </c>
      <c r="AI7" t="s" s="42">
        <f>IF(AI4="-","-",IF(AI4-AI6&lt;0,0,AI4-AI6))</f>
        <v>33</v>
      </c>
      <c r="AJ7" t="s" s="42">
        <f>IF(AJ4="-","-",IF(AJ4-AJ6&lt;0,0,AJ4-AJ6))</f>
        <v>33</v>
      </c>
      <c r="AK7" t="s" s="42">
        <f>IF(AK4="-","-",IF(AK4-AK6&lt;0,0,AK4-AK6))</f>
        <v>33</v>
      </c>
      <c r="AL7" t="s" s="42">
        <f>IF(AL4="-","-",IF(AL4-AL6&lt;0,0,AL4-AL6))</f>
        <v>33</v>
      </c>
      <c r="AM7" t="s" s="42">
        <f>IF(AM4="-","-",IF(AM4-AM6&lt;0,0,AM4-AM6))</f>
        <v>33</v>
      </c>
      <c r="AN7" s="43">
        <f>SUM(A7:AM7)</f>
        <v>0</v>
      </c>
      <c r="AO7" s="41"/>
      <c r="AP7" s="44"/>
      <c r="AQ7" s="15"/>
      <c r="AR7" s="12"/>
      <c r="AS7" s="12"/>
      <c r="AT7" s="12"/>
      <c r="AU7" s="12"/>
      <c r="AV7" s="12"/>
      <c r="AW7" s="12"/>
      <c r="AX7" s="12"/>
      <c r="AY7" s="12"/>
      <c r="AZ7" s="12"/>
      <c r="BA7" s="12"/>
      <c r="BB7" s="12"/>
      <c r="BC7" s="12"/>
      <c r="BD7" s="12"/>
      <c r="BE7" s="12"/>
      <c r="BF7" s="12"/>
      <c r="BG7" s="12"/>
      <c r="BH7" s="12"/>
      <c r="BI7" s="12"/>
      <c r="BJ7" s="12"/>
      <c r="BK7" s="12"/>
      <c r="BL7" s="12"/>
    </row>
    <row r="8" ht="20.3"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2"/>
      <c r="AR8" s="12"/>
      <c r="AS8" s="12"/>
      <c r="AT8" s="12"/>
      <c r="AU8" s="12"/>
      <c r="AV8" s="12"/>
      <c r="AW8" s="12"/>
      <c r="AX8" s="12"/>
      <c r="AY8" s="12"/>
      <c r="AZ8" s="12"/>
      <c r="BA8" s="12"/>
      <c r="BB8" s="12"/>
      <c r="BC8" s="12"/>
      <c r="BD8" s="12"/>
      <c r="BE8" s="12"/>
      <c r="BF8" s="12"/>
      <c r="BG8" s="12"/>
      <c r="BH8" s="12"/>
      <c r="BI8" s="12"/>
      <c r="BJ8" s="12"/>
      <c r="BK8" s="12"/>
      <c r="BL8" s="12"/>
    </row>
    <row r="9" ht="20.3"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row>
    <row r="10" ht="24.1" customHeight="1">
      <c r="A10" t="s" s="46">
        <v>37</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8"/>
      <c r="AH10" s="15"/>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row>
    <row r="11" ht="20.15" customHeight="1">
      <c r="A11" s="49"/>
      <c r="B11" s="25"/>
      <c r="C11" s="25"/>
      <c r="D11" s="50"/>
      <c r="E11" s="25"/>
      <c r="F11" s="25"/>
      <c r="G11" s="50"/>
      <c r="H11" s="25"/>
      <c r="I11" s="25"/>
      <c r="J11" s="50"/>
      <c r="K11" s="25"/>
      <c r="L11" s="25"/>
      <c r="M11" s="50"/>
      <c r="N11" s="25"/>
      <c r="O11" s="25"/>
      <c r="P11" s="50"/>
      <c r="Q11" s="25"/>
      <c r="R11" s="25"/>
      <c r="S11" s="50"/>
      <c r="T11" s="25"/>
      <c r="U11" s="25"/>
      <c r="V11" s="50"/>
      <c r="W11" s="25"/>
      <c r="X11" s="25"/>
      <c r="Y11" s="50"/>
      <c r="Z11" s="25"/>
      <c r="AA11" s="25"/>
      <c r="AB11" s="51"/>
      <c r="AC11" s="25"/>
      <c r="AD11" s="25"/>
      <c r="AE11" s="51"/>
      <c r="AF11" s="25"/>
      <c r="AG11" s="30"/>
      <c r="AH11" s="15"/>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row>
    <row r="12" ht="19.65" customHeight="1">
      <c r="A12" s="52"/>
      <c r="B12" s="34"/>
      <c r="C12" s="34"/>
      <c r="D12" s="53"/>
      <c r="E12" s="34"/>
      <c r="F12" s="34"/>
      <c r="G12" s="53"/>
      <c r="H12" s="34"/>
      <c r="I12" s="34"/>
      <c r="J12" s="53"/>
      <c r="K12" s="34"/>
      <c r="L12" s="34"/>
      <c r="M12" s="53"/>
      <c r="N12" s="34"/>
      <c r="O12" s="34"/>
      <c r="P12" s="53"/>
      <c r="Q12" s="34"/>
      <c r="R12" s="34"/>
      <c r="S12" s="53"/>
      <c r="T12" s="34"/>
      <c r="U12" s="34"/>
      <c r="V12" s="53"/>
      <c r="W12" s="34"/>
      <c r="X12" s="34"/>
      <c r="Y12" s="53"/>
      <c r="Z12" s="34"/>
      <c r="AA12" s="34"/>
      <c r="AB12" s="54"/>
      <c r="AC12" s="34"/>
      <c r="AD12" s="34"/>
      <c r="AE12" s="54"/>
      <c r="AF12" s="34"/>
      <c r="AG12" s="37"/>
      <c r="AH12" s="15"/>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row>
    <row r="13" ht="19.65" customHeight="1">
      <c r="A13" s="52"/>
      <c r="B13" s="34"/>
      <c r="C13" s="34"/>
      <c r="D13" s="53"/>
      <c r="E13" s="34"/>
      <c r="F13" s="34"/>
      <c r="G13" s="53"/>
      <c r="H13" s="34"/>
      <c r="I13" s="34"/>
      <c r="J13" s="53"/>
      <c r="K13" s="34"/>
      <c r="L13" s="34"/>
      <c r="M13" s="53"/>
      <c r="N13" s="34"/>
      <c r="O13" s="34"/>
      <c r="P13" s="53"/>
      <c r="Q13" s="34"/>
      <c r="R13" s="34"/>
      <c r="S13" s="53"/>
      <c r="T13" s="34"/>
      <c r="U13" s="34"/>
      <c r="V13" s="53"/>
      <c r="W13" s="34"/>
      <c r="X13" s="34"/>
      <c r="Y13" s="53"/>
      <c r="Z13" s="34"/>
      <c r="AA13" s="34"/>
      <c r="AB13" s="54"/>
      <c r="AC13" s="34"/>
      <c r="AD13" s="34"/>
      <c r="AE13" s="54"/>
      <c r="AF13" s="34"/>
      <c r="AG13" s="37"/>
      <c r="AH13" s="15"/>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ht="19.65" customHeight="1">
      <c r="A14" s="52"/>
      <c r="B14" s="34"/>
      <c r="C14" s="34"/>
      <c r="D14" s="53"/>
      <c r="E14" s="34"/>
      <c r="F14" s="34"/>
      <c r="G14" s="53"/>
      <c r="H14" s="34"/>
      <c r="I14" s="34"/>
      <c r="J14" s="53"/>
      <c r="K14" s="34"/>
      <c r="L14" s="34"/>
      <c r="M14" s="53"/>
      <c r="N14" s="34"/>
      <c r="O14" s="34"/>
      <c r="P14" s="53"/>
      <c r="Q14" s="34"/>
      <c r="R14" s="34"/>
      <c r="S14" s="53"/>
      <c r="T14" s="34"/>
      <c r="U14" s="34"/>
      <c r="V14" s="53"/>
      <c r="W14" s="34"/>
      <c r="X14" s="34"/>
      <c r="Y14" s="53"/>
      <c r="Z14" s="34"/>
      <c r="AA14" s="34"/>
      <c r="AB14" s="54"/>
      <c r="AC14" s="34"/>
      <c r="AD14" s="34"/>
      <c r="AE14" s="54"/>
      <c r="AF14" s="34"/>
      <c r="AG14" s="37"/>
      <c r="AH14" s="15"/>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row>
    <row r="15" ht="20.65" customHeight="1">
      <c r="A15" s="55"/>
      <c r="B15" s="41"/>
      <c r="C15" s="41"/>
      <c r="D15" s="56"/>
      <c r="E15" s="41"/>
      <c r="F15" s="41"/>
      <c r="G15" s="56"/>
      <c r="H15" s="41"/>
      <c r="I15" s="41"/>
      <c r="J15" s="56"/>
      <c r="K15" s="41"/>
      <c r="L15" s="41"/>
      <c r="M15" s="56"/>
      <c r="N15" s="41"/>
      <c r="O15" s="41"/>
      <c r="P15" s="56"/>
      <c r="Q15" s="41"/>
      <c r="R15" s="41"/>
      <c r="S15" s="56"/>
      <c r="T15" s="41"/>
      <c r="U15" s="41"/>
      <c r="V15" s="56"/>
      <c r="W15" s="41"/>
      <c r="X15" s="41"/>
      <c r="Y15" s="56"/>
      <c r="Z15" s="41"/>
      <c r="AA15" s="41"/>
      <c r="AB15" s="57"/>
      <c r="AC15" s="41"/>
      <c r="AD15" s="41"/>
      <c r="AE15" s="57"/>
      <c r="AF15" s="41"/>
      <c r="AG15" s="44"/>
      <c r="AH15" s="15"/>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row>
    <row r="16" ht="20.3"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ht="20.3"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12"/>
      <c r="BJ17" s="12"/>
      <c r="BK17" s="12"/>
      <c r="BL17" s="12"/>
    </row>
    <row r="18" ht="24.1" customHeight="1">
      <c r="A18" t="s" s="19">
        <v>38</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3"/>
      <c r="BI18" s="15"/>
      <c r="BJ18" s="12"/>
      <c r="BK18" s="12"/>
      <c r="BL18" s="12"/>
    </row>
    <row r="19" ht="19.8" customHeight="1">
      <c r="A19" t="s" s="58">
        <f>IF(COUNTBLANK(A20:A54)=35,"-",IF(35-COUNTBLANK(A20:A54)-COUNTIF(A20:A54,"= ")=COUNTA(B20:D54),"COMPLETE",""))</f>
        <v>33</v>
      </c>
      <c r="B19" s="59"/>
      <c r="C19" s="59"/>
      <c r="D19" s="60"/>
      <c r="E19" t="s" s="61">
        <f>IF(COUNTBLANK(E20:E54)=35,"-",IF(35-COUNTBLANK(E20:E54)-COUNTIF(E20:E54,"= ")=COUNTA(F20:H54),"COMPLETE",""))</f>
        <v>33</v>
      </c>
      <c r="F19" s="59"/>
      <c r="G19" s="59"/>
      <c r="H19" s="60"/>
      <c r="I19" t="s" s="61">
        <f>IF(COUNTBLANK(I20:I54)=35,"-",IF(35-COUNTBLANK(I20:I54)-COUNTIF(I20:I54,"= ")=COUNTA(J20:L54),"COMPLETE",""))</f>
        <v>33</v>
      </c>
      <c r="J19" s="59"/>
      <c r="K19" s="59"/>
      <c r="L19" s="60"/>
      <c r="M19" t="s" s="61">
        <f>IF(COUNTBLANK(M20:M54)=35,"-",IF(35-COUNTBLANK(M20:M54)-COUNTIF(M20:M54,"= ")=COUNTA(N20:P54),"COMPLETE",""))</f>
        <v>33</v>
      </c>
      <c r="N19" s="59"/>
      <c r="O19" s="59"/>
      <c r="P19" s="60"/>
      <c r="Q19" t="s" s="61">
        <f>IF(COUNTBLANK(Q20:Q54)=35,"-",IF(35-COUNTBLANK(Q20:Q54)-COUNTIF(Q20:Q54,"= ")=COUNTA(R20:T54),"COMPLETE",""))</f>
        <v>33</v>
      </c>
      <c r="R19" s="59"/>
      <c r="S19" s="59"/>
      <c r="T19" s="60"/>
      <c r="U19" t="s" s="61">
        <f>IF(COUNTBLANK(U20:U54)=35,"-",IF(35-COUNTBLANK(U20:U54)-COUNTIF(U20:U54,"= ")=COUNTA(V20:X54),"COMPLETE",""))</f>
        <v>33</v>
      </c>
      <c r="V19" s="59"/>
      <c r="W19" s="59"/>
      <c r="X19" s="60"/>
      <c r="Y19" t="s" s="61">
        <f>IF(COUNTBLANK(Y20:Y54)=35,"-",IF(35-COUNTBLANK(Y20:Y54)-COUNTIF(Y20:Y54,"= ")=COUNTA(Z20:AB54),"COMPLETE",""))</f>
        <v>33</v>
      </c>
      <c r="Z19" s="59"/>
      <c r="AA19" s="59"/>
      <c r="AB19" s="60"/>
      <c r="AC19" t="s" s="61">
        <f>IF(COUNTBLANK(AC20:AC54)=35,"-",IF(35-COUNTBLANK(AC20:AC54)-COUNTIF(AC20:AC54,"= ")=COUNTA(AD20:AF54),"COMPLETE",""))</f>
        <v>33</v>
      </c>
      <c r="AD19" s="59"/>
      <c r="AE19" s="59"/>
      <c r="AF19" s="60"/>
      <c r="AG19" t="s" s="61">
        <f>IF(COUNTBLANK(AG20:AG54)=35,"-",IF(35-COUNTBLANK(AG20:AG54)-COUNTIF(AG20:AG54,"= ")=COUNTA(AH20:AJ54),"COMPLETE",""))</f>
        <v>33</v>
      </c>
      <c r="AH19" s="59"/>
      <c r="AI19" s="59"/>
      <c r="AJ19" s="60"/>
      <c r="AK19" t="s" s="61">
        <f>IF(COUNTBLANK(AK20:AK54)=35,"-",IF(35-COUNTBLANK(AK20:AK54)-COUNTIF(AK20:AK54,"= ")=COUNTA(AL20:AN54),"COMPLETE",""))</f>
        <v>33</v>
      </c>
      <c r="AL19" s="59"/>
      <c r="AM19" s="59"/>
      <c r="AN19" s="60"/>
      <c r="AO19" t="s" s="61">
        <f>IF(COUNTBLANK(AO20:AO54)=35,"-",IF(35-COUNTBLANK(AO20:AO54)-COUNTIF(AO20:AO54,"= ")=COUNTA(AP20:AR54),"COMPLETE",""))</f>
        <v>33</v>
      </c>
      <c r="AP19" s="59"/>
      <c r="AQ19" s="59"/>
      <c r="AR19" s="60"/>
      <c r="AS19" t="s" s="61">
        <f>IF(COUNTBLANK(AS20:AS54)=35,"-",IF(35-COUNTBLANK(AS20:AS54)-COUNTIF(AS20:AS54,"= ")=COUNTA(AT20:AV54),"COMPLETE",""))</f>
        <v>33</v>
      </c>
      <c r="AT19" s="59"/>
      <c r="AU19" s="59"/>
      <c r="AV19" s="60"/>
      <c r="AW19" t="s" s="61">
        <f>IF(COUNTBLANK(AW20:AW54)=35,"-",IF(35-COUNTBLANK(AW20:AW54)-COUNTIF(AW20:AW54,"= ")=COUNTA(AX20:AZ54),"COMPLETE",""))</f>
        <v>33</v>
      </c>
      <c r="AX19" s="59"/>
      <c r="AY19" s="59"/>
      <c r="AZ19" s="60"/>
      <c r="BA19" t="s" s="61">
        <f>IF(COUNTBLANK(BA20:BA54)=35,"-",IF(35-COUNTBLANK(BA20:BA54)-COUNTIF(BA20:BA54,"= ")=COUNTA(BB20:BD54),"COMPLETE",""))</f>
        <v>33</v>
      </c>
      <c r="BB19" s="59"/>
      <c r="BC19" s="59"/>
      <c r="BD19" s="60"/>
      <c r="BE19" t="s" s="61">
        <f>IF(COUNTBLANK(BE20:BE54)=35,"-",IF(35-COUNTBLANK(BE20:BE54)-COUNTIF(BE20:BE54,"= ")=COUNTA(BF20:BH54),"COMPLETE",""))</f>
        <v>33</v>
      </c>
      <c r="BF19" s="59"/>
      <c r="BG19" s="59"/>
      <c r="BH19" s="62"/>
      <c r="BI19" s="63"/>
      <c r="BJ19" s="64"/>
      <c r="BK19" s="64"/>
      <c r="BL19" s="64"/>
    </row>
    <row r="20" ht="19" customHeight="1">
      <c r="A20" t="s" s="65">
        <f t="shared" si="198" ref="A20:A54">UPPER(MID('Word List - Set Up'!C$2,ROW()-19,1))</f>
      </c>
      <c r="B20" s="66"/>
      <c r="C20" s="67"/>
      <c r="D20" s="68"/>
      <c r="E20" t="s" s="69">
        <f t="shared" si="199" ref="E20:E54">UPPER(MID('Word List - Set Up'!C$3,ROW()-19,1))</f>
      </c>
      <c r="F20" s="66"/>
      <c r="G20" s="67"/>
      <c r="H20" s="68"/>
      <c r="I20" t="s" s="69">
        <f t="shared" si="200" ref="I20:I54">UPPER(MID('Word List - Set Up'!C$4,ROW()-19,1))</f>
      </c>
      <c r="J20" s="66"/>
      <c r="K20" s="67"/>
      <c r="L20" s="68"/>
      <c r="M20" t="s" s="69">
        <f t="shared" si="201" ref="M20:M54">UPPER(MID('Word List - Set Up'!C$5,ROW()-19,1))</f>
      </c>
      <c r="N20" s="66"/>
      <c r="O20" s="67"/>
      <c r="P20" s="68"/>
      <c r="Q20" t="s" s="69">
        <f t="shared" si="202" ref="Q20:Q54">UPPER(MID('Word List - Set Up'!C$6,ROW()-19,1))</f>
      </c>
      <c r="R20" s="66"/>
      <c r="S20" s="67"/>
      <c r="T20" s="68"/>
      <c r="U20" t="s" s="69">
        <f t="shared" si="203" ref="U20:U54">UPPER(MID('Word List - Set Up'!C$7,ROW()-19,1))</f>
      </c>
      <c r="V20" s="66"/>
      <c r="W20" s="67"/>
      <c r="X20" s="68"/>
      <c r="Y20" t="s" s="69">
        <f t="shared" si="204" ref="Y20:Y54">UPPER(MID('Word List - Set Up'!C$8,ROW()-19,1))</f>
      </c>
      <c r="Z20" s="66"/>
      <c r="AA20" s="67"/>
      <c r="AB20" s="68"/>
      <c r="AC20" t="s" s="69">
        <f t="shared" si="205" ref="AC20:AC54">UPPER(MID('Word List - Set Up'!C$9,ROW()-19,1))</f>
      </c>
      <c r="AD20" s="66"/>
      <c r="AE20" s="67"/>
      <c r="AF20" s="68"/>
      <c r="AG20" t="s" s="69">
        <f t="shared" si="206" ref="AG20:AG54">UPPER(MID('Word List - Set Up'!C$10,ROW()-19,1))</f>
      </c>
      <c r="AH20" s="66"/>
      <c r="AI20" s="67"/>
      <c r="AJ20" s="68"/>
      <c r="AK20" t="s" s="69">
        <f t="shared" si="207" ref="AK20:AK54">UPPER(MID('Word List - Set Up'!C$11,ROW()-19,1))</f>
      </c>
      <c r="AL20" s="66"/>
      <c r="AM20" s="67"/>
      <c r="AN20" s="68"/>
      <c r="AO20" t="s" s="69">
        <f t="shared" si="208" ref="AO20:AO54">UPPER(MID('Word List - Set Up'!C$12,ROW()-19,1))</f>
      </c>
      <c r="AP20" s="66"/>
      <c r="AQ20" s="67"/>
      <c r="AR20" s="68"/>
      <c r="AS20" t="s" s="69">
        <f t="shared" si="209" ref="AS20:AS54">UPPER(MID('Word List - Set Up'!C$13,ROW()-19,1))</f>
      </c>
      <c r="AT20" s="66"/>
      <c r="AU20" s="67"/>
      <c r="AV20" s="68"/>
      <c r="AW20" t="s" s="69">
        <f t="shared" si="210" ref="AW20:AW54">UPPER(MID('Word List - Set Up'!C$14,ROW()-19,1))</f>
      </c>
      <c r="AX20" s="66"/>
      <c r="AY20" s="67"/>
      <c r="AZ20" s="68"/>
      <c r="BA20" t="s" s="69">
        <f t="shared" si="211" ref="BA20:BA54">UPPER(MID('Word List - Set Up'!C$15,ROW()-19,1))</f>
      </c>
      <c r="BB20" s="66"/>
      <c r="BC20" s="67"/>
      <c r="BD20" s="68"/>
      <c r="BE20" t="s" s="69">
        <f t="shared" si="212" ref="BE20:BE54">UPPER(MID('Word List - Set Up'!C$16,ROW()-19,1))</f>
      </c>
      <c r="BF20" s="66"/>
      <c r="BG20" s="67"/>
      <c r="BH20" s="70"/>
      <c r="BI20" s="15"/>
      <c r="BJ20" s="12"/>
      <c r="BK20" s="12"/>
      <c r="BL20" s="12"/>
    </row>
    <row r="21" ht="19" customHeight="1">
      <c r="A21" t="s" s="65">
        <f t="shared" si="198"/>
      </c>
      <c r="B21" s="66"/>
      <c r="C21" s="67"/>
      <c r="D21" s="68"/>
      <c r="E21" t="s" s="69">
        <f t="shared" si="199"/>
      </c>
      <c r="F21" s="66"/>
      <c r="G21" s="67"/>
      <c r="H21" s="68"/>
      <c r="I21" t="s" s="69">
        <f t="shared" si="200"/>
      </c>
      <c r="J21" s="66"/>
      <c r="K21" s="67"/>
      <c r="L21" s="68"/>
      <c r="M21" t="s" s="69">
        <f t="shared" si="201"/>
      </c>
      <c r="N21" s="66"/>
      <c r="O21" s="67"/>
      <c r="P21" s="68"/>
      <c r="Q21" t="s" s="69">
        <f t="shared" si="202"/>
      </c>
      <c r="R21" s="66"/>
      <c r="S21" s="67"/>
      <c r="T21" s="68"/>
      <c r="U21" t="s" s="69">
        <f t="shared" si="203"/>
      </c>
      <c r="V21" s="66"/>
      <c r="W21" s="67"/>
      <c r="X21" s="68"/>
      <c r="Y21" t="s" s="69">
        <f t="shared" si="204"/>
      </c>
      <c r="Z21" s="66"/>
      <c r="AA21" s="67"/>
      <c r="AB21" s="68"/>
      <c r="AC21" t="s" s="69">
        <f t="shared" si="205"/>
      </c>
      <c r="AD21" s="66"/>
      <c r="AE21" s="67"/>
      <c r="AF21" s="68"/>
      <c r="AG21" t="s" s="69">
        <f t="shared" si="206"/>
      </c>
      <c r="AH21" s="66"/>
      <c r="AI21" s="67"/>
      <c r="AJ21" s="68"/>
      <c r="AK21" t="s" s="69">
        <f t="shared" si="207"/>
      </c>
      <c r="AL21" s="66"/>
      <c r="AM21" s="67"/>
      <c r="AN21" s="68"/>
      <c r="AO21" t="s" s="69">
        <f t="shared" si="208"/>
      </c>
      <c r="AP21" s="66"/>
      <c r="AQ21" s="67"/>
      <c r="AR21" s="68"/>
      <c r="AS21" t="s" s="69">
        <f t="shared" si="209"/>
      </c>
      <c r="AT21" s="66"/>
      <c r="AU21" s="67"/>
      <c r="AV21" s="68"/>
      <c r="AW21" t="s" s="69">
        <f t="shared" si="210"/>
      </c>
      <c r="AX21" s="66"/>
      <c r="AY21" s="67"/>
      <c r="AZ21" s="68"/>
      <c r="BA21" t="s" s="69">
        <f t="shared" si="211"/>
      </c>
      <c r="BB21" s="66"/>
      <c r="BC21" s="67"/>
      <c r="BD21" s="68"/>
      <c r="BE21" t="s" s="69">
        <f t="shared" si="212"/>
      </c>
      <c r="BF21" s="66"/>
      <c r="BG21" s="67"/>
      <c r="BH21" s="70"/>
      <c r="BI21" s="15"/>
      <c r="BJ21" s="12"/>
      <c r="BK21" s="12"/>
      <c r="BL21" s="12"/>
    </row>
    <row r="22" ht="19" customHeight="1">
      <c r="A22" t="s" s="65">
        <f t="shared" si="198"/>
      </c>
      <c r="B22" s="66"/>
      <c r="C22" s="67"/>
      <c r="D22" s="68"/>
      <c r="E22" t="s" s="69">
        <f t="shared" si="199"/>
      </c>
      <c r="F22" s="66"/>
      <c r="G22" s="67"/>
      <c r="H22" s="68"/>
      <c r="I22" t="s" s="69">
        <f t="shared" si="200"/>
      </c>
      <c r="J22" s="66"/>
      <c r="K22" s="67"/>
      <c r="L22" s="68"/>
      <c r="M22" t="s" s="69">
        <f t="shared" si="201"/>
      </c>
      <c r="N22" s="66"/>
      <c r="O22" s="67"/>
      <c r="P22" s="68"/>
      <c r="Q22" t="s" s="69">
        <f t="shared" si="202"/>
      </c>
      <c r="R22" s="66"/>
      <c r="S22" s="67"/>
      <c r="T22" s="68"/>
      <c r="U22" t="s" s="69">
        <f t="shared" si="203"/>
      </c>
      <c r="V22" s="66"/>
      <c r="W22" s="67"/>
      <c r="X22" s="68"/>
      <c r="Y22" t="s" s="69">
        <f t="shared" si="204"/>
      </c>
      <c r="Z22" s="66"/>
      <c r="AA22" s="67"/>
      <c r="AB22" s="68"/>
      <c r="AC22" t="s" s="69">
        <f t="shared" si="205"/>
      </c>
      <c r="AD22" s="66"/>
      <c r="AE22" s="67"/>
      <c r="AF22" s="68"/>
      <c r="AG22" t="s" s="69">
        <f t="shared" si="206"/>
      </c>
      <c r="AH22" s="66"/>
      <c r="AI22" s="67"/>
      <c r="AJ22" s="68"/>
      <c r="AK22" t="s" s="69">
        <f t="shared" si="207"/>
      </c>
      <c r="AL22" s="66"/>
      <c r="AM22" s="67"/>
      <c r="AN22" s="68"/>
      <c r="AO22" t="s" s="69">
        <f t="shared" si="208"/>
      </c>
      <c r="AP22" s="66"/>
      <c r="AQ22" s="67"/>
      <c r="AR22" s="68"/>
      <c r="AS22" t="s" s="69">
        <f t="shared" si="209"/>
      </c>
      <c r="AT22" s="66"/>
      <c r="AU22" s="67"/>
      <c r="AV22" s="68"/>
      <c r="AW22" t="s" s="69">
        <f t="shared" si="210"/>
      </c>
      <c r="AX22" s="66"/>
      <c r="AY22" s="67"/>
      <c r="AZ22" s="68"/>
      <c r="BA22" t="s" s="69">
        <f t="shared" si="211"/>
      </c>
      <c r="BB22" s="66"/>
      <c r="BC22" s="67"/>
      <c r="BD22" s="68"/>
      <c r="BE22" t="s" s="69">
        <f t="shared" si="212"/>
      </c>
      <c r="BF22" s="66"/>
      <c r="BG22" s="67"/>
      <c r="BH22" s="70"/>
      <c r="BI22" s="15"/>
      <c r="BJ22" s="12"/>
      <c r="BK22" s="12"/>
      <c r="BL22" s="12"/>
    </row>
    <row r="23" ht="19" customHeight="1">
      <c r="A23" t="s" s="65">
        <f t="shared" si="198"/>
      </c>
      <c r="B23" s="66"/>
      <c r="C23" s="67"/>
      <c r="D23" s="68"/>
      <c r="E23" t="s" s="69">
        <f t="shared" si="199"/>
      </c>
      <c r="F23" s="66"/>
      <c r="G23" s="67"/>
      <c r="H23" s="68"/>
      <c r="I23" t="s" s="69">
        <f t="shared" si="200"/>
      </c>
      <c r="J23" s="66"/>
      <c r="K23" s="67"/>
      <c r="L23" s="68"/>
      <c r="M23" t="s" s="69">
        <f t="shared" si="201"/>
      </c>
      <c r="N23" s="66"/>
      <c r="O23" s="67"/>
      <c r="P23" s="68"/>
      <c r="Q23" t="s" s="69">
        <f t="shared" si="202"/>
      </c>
      <c r="R23" s="66"/>
      <c r="S23" s="67"/>
      <c r="T23" s="68"/>
      <c r="U23" t="s" s="69">
        <f t="shared" si="203"/>
      </c>
      <c r="V23" s="66"/>
      <c r="W23" s="67"/>
      <c r="X23" s="68"/>
      <c r="Y23" t="s" s="69">
        <f t="shared" si="204"/>
      </c>
      <c r="Z23" s="66"/>
      <c r="AA23" s="67"/>
      <c r="AB23" s="68"/>
      <c r="AC23" t="s" s="69">
        <f t="shared" si="205"/>
      </c>
      <c r="AD23" s="66"/>
      <c r="AE23" s="67"/>
      <c r="AF23" s="68"/>
      <c r="AG23" t="s" s="69">
        <f t="shared" si="206"/>
      </c>
      <c r="AH23" s="66"/>
      <c r="AI23" s="67"/>
      <c r="AJ23" s="68"/>
      <c r="AK23" t="s" s="69">
        <f t="shared" si="207"/>
      </c>
      <c r="AL23" s="66"/>
      <c r="AM23" s="67"/>
      <c r="AN23" s="68"/>
      <c r="AO23" t="s" s="69">
        <f t="shared" si="208"/>
      </c>
      <c r="AP23" s="66"/>
      <c r="AQ23" s="67"/>
      <c r="AR23" s="68"/>
      <c r="AS23" t="s" s="69">
        <f t="shared" si="209"/>
      </c>
      <c r="AT23" s="66"/>
      <c r="AU23" s="67"/>
      <c r="AV23" s="68"/>
      <c r="AW23" t="s" s="69">
        <f t="shared" si="210"/>
      </c>
      <c r="AX23" s="66"/>
      <c r="AY23" s="67"/>
      <c r="AZ23" s="68"/>
      <c r="BA23" t="s" s="69">
        <f t="shared" si="211"/>
      </c>
      <c r="BB23" s="66"/>
      <c r="BC23" s="67"/>
      <c r="BD23" s="68"/>
      <c r="BE23" t="s" s="69">
        <f t="shared" si="212"/>
      </c>
      <c r="BF23" s="66"/>
      <c r="BG23" s="67"/>
      <c r="BH23" s="70"/>
      <c r="BI23" s="15"/>
      <c r="BJ23" s="12"/>
      <c r="BK23" s="12"/>
      <c r="BL23" s="12"/>
    </row>
    <row r="24" ht="19" customHeight="1">
      <c r="A24" t="s" s="65">
        <f t="shared" si="198"/>
      </c>
      <c r="B24" s="66"/>
      <c r="C24" s="67"/>
      <c r="D24" s="68"/>
      <c r="E24" t="s" s="69">
        <f t="shared" si="199"/>
      </c>
      <c r="F24" s="66"/>
      <c r="G24" s="67"/>
      <c r="H24" s="68"/>
      <c r="I24" t="s" s="69">
        <f t="shared" si="200"/>
      </c>
      <c r="J24" s="66"/>
      <c r="K24" s="67"/>
      <c r="L24" s="68"/>
      <c r="M24" t="s" s="69">
        <f t="shared" si="201"/>
      </c>
      <c r="N24" s="66"/>
      <c r="O24" s="67"/>
      <c r="P24" s="68"/>
      <c r="Q24" t="s" s="69">
        <f t="shared" si="202"/>
      </c>
      <c r="R24" s="66"/>
      <c r="S24" s="67"/>
      <c r="T24" s="68"/>
      <c r="U24" t="s" s="69">
        <f t="shared" si="203"/>
      </c>
      <c r="V24" s="66"/>
      <c r="W24" s="67"/>
      <c r="X24" s="68"/>
      <c r="Y24" t="s" s="69">
        <f t="shared" si="204"/>
      </c>
      <c r="Z24" s="66"/>
      <c r="AA24" s="67"/>
      <c r="AB24" s="68"/>
      <c r="AC24" t="s" s="69">
        <f t="shared" si="205"/>
      </c>
      <c r="AD24" s="66"/>
      <c r="AE24" s="67"/>
      <c r="AF24" s="68"/>
      <c r="AG24" t="s" s="69">
        <f t="shared" si="206"/>
      </c>
      <c r="AH24" s="66"/>
      <c r="AI24" s="67"/>
      <c r="AJ24" s="68"/>
      <c r="AK24" t="s" s="69">
        <f t="shared" si="207"/>
      </c>
      <c r="AL24" s="66"/>
      <c r="AM24" s="67"/>
      <c r="AN24" s="68"/>
      <c r="AO24" t="s" s="69">
        <f t="shared" si="208"/>
      </c>
      <c r="AP24" s="66"/>
      <c r="AQ24" s="67"/>
      <c r="AR24" s="68"/>
      <c r="AS24" t="s" s="69">
        <f t="shared" si="209"/>
      </c>
      <c r="AT24" s="66"/>
      <c r="AU24" s="67"/>
      <c r="AV24" s="68"/>
      <c r="AW24" t="s" s="69">
        <f t="shared" si="210"/>
      </c>
      <c r="AX24" s="66"/>
      <c r="AY24" s="67"/>
      <c r="AZ24" s="68"/>
      <c r="BA24" t="s" s="69">
        <f t="shared" si="211"/>
      </c>
      <c r="BB24" s="66"/>
      <c r="BC24" s="67"/>
      <c r="BD24" s="68"/>
      <c r="BE24" t="s" s="69">
        <f t="shared" si="212"/>
      </c>
      <c r="BF24" s="66"/>
      <c r="BG24" s="67"/>
      <c r="BH24" s="70"/>
      <c r="BI24" s="15"/>
      <c r="BJ24" s="12"/>
      <c r="BK24" s="12"/>
      <c r="BL24" s="12"/>
    </row>
    <row r="25" ht="19" customHeight="1">
      <c r="A25" t="s" s="65">
        <f t="shared" si="198"/>
      </c>
      <c r="B25" s="66"/>
      <c r="C25" s="67"/>
      <c r="D25" s="68"/>
      <c r="E25" t="s" s="69">
        <f t="shared" si="199"/>
      </c>
      <c r="F25" s="66"/>
      <c r="G25" s="67"/>
      <c r="H25" s="68"/>
      <c r="I25" t="s" s="69">
        <f t="shared" si="200"/>
      </c>
      <c r="J25" s="66"/>
      <c r="K25" s="67"/>
      <c r="L25" s="68"/>
      <c r="M25" t="s" s="69">
        <f t="shared" si="201"/>
      </c>
      <c r="N25" s="66"/>
      <c r="O25" s="67"/>
      <c r="P25" s="68"/>
      <c r="Q25" t="s" s="69">
        <f t="shared" si="202"/>
      </c>
      <c r="R25" s="66"/>
      <c r="S25" s="67"/>
      <c r="T25" s="68"/>
      <c r="U25" t="s" s="69">
        <f t="shared" si="203"/>
      </c>
      <c r="V25" s="66"/>
      <c r="W25" s="67"/>
      <c r="X25" s="68"/>
      <c r="Y25" t="s" s="69">
        <f t="shared" si="204"/>
      </c>
      <c r="Z25" s="66"/>
      <c r="AA25" s="67"/>
      <c r="AB25" s="68"/>
      <c r="AC25" t="s" s="69">
        <f t="shared" si="205"/>
      </c>
      <c r="AD25" s="66"/>
      <c r="AE25" s="67"/>
      <c r="AF25" s="68"/>
      <c r="AG25" t="s" s="69">
        <f t="shared" si="206"/>
      </c>
      <c r="AH25" s="66"/>
      <c r="AI25" s="67"/>
      <c r="AJ25" s="68"/>
      <c r="AK25" t="s" s="69">
        <f t="shared" si="207"/>
      </c>
      <c r="AL25" s="66"/>
      <c r="AM25" s="67"/>
      <c r="AN25" s="68"/>
      <c r="AO25" t="s" s="69">
        <f t="shared" si="208"/>
      </c>
      <c r="AP25" s="66"/>
      <c r="AQ25" s="67"/>
      <c r="AR25" s="68"/>
      <c r="AS25" t="s" s="69">
        <f t="shared" si="209"/>
      </c>
      <c r="AT25" s="66"/>
      <c r="AU25" s="67"/>
      <c r="AV25" s="68"/>
      <c r="AW25" t="s" s="69">
        <f t="shared" si="210"/>
      </c>
      <c r="AX25" s="66"/>
      <c r="AY25" s="67"/>
      <c r="AZ25" s="68"/>
      <c r="BA25" t="s" s="69">
        <f t="shared" si="211"/>
      </c>
      <c r="BB25" s="66"/>
      <c r="BC25" s="67"/>
      <c r="BD25" s="68"/>
      <c r="BE25" t="s" s="69">
        <f t="shared" si="212"/>
      </c>
      <c r="BF25" s="66"/>
      <c r="BG25" s="67"/>
      <c r="BH25" s="70"/>
      <c r="BI25" s="15"/>
      <c r="BJ25" s="12"/>
      <c r="BK25" s="12"/>
      <c r="BL25" s="12"/>
    </row>
    <row r="26" ht="19" customHeight="1">
      <c r="A26" t="s" s="65">
        <f t="shared" si="198"/>
      </c>
      <c r="B26" s="66"/>
      <c r="C26" s="67"/>
      <c r="D26" s="68"/>
      <c r="E26" t="s" s="69">
        <f t="shared" si="199"/>
      </c>
      <c r="F26" s="66"/>
      <c r="G26" s="67"/>
      <c r="H26" s="68"/>
      <c r="I26" t="s" s="69">
        <f t="shared" si="200"/>
      </c>
      <c r="J26" s="66"/>
      <c r="K26" s="67"/>
      <c r="L26" s="68"/>
      <c r="M26" t="s" s="69">
        <f t="shared" si="201"/>
      </c>
      <c r="N26" s="66"/>
      <c r="O26" s="67"/>
      <c r="P26" s="68"/>
      <c r="Q26" t="s" s="69">
        <f t="shared" si="202"/>
      </c>
      <c r="R26" s="66"/>
      <c r="S26" s="67"/>
      <c r="T26" s="68"/>
      <c r="U26" t="s" s="69">
        <f t="shared" si="203"/>
      </c>
      <c r="V26" s="66"/>
      <c r="W26" s="67"/>
      <c r="X26" s="68"/>
      <c r="Y26" t="s" s="69">
        <f t="shared" si="204"/>
      </c>
      <c r="Z26" s="66"/>
      <c r="AA26" s="67"/>
      <c r="AB26" s="68"/>
      <c r="AC26" t="s" s="69">
        <f t="shared" si="205"/>
      </c>
      <c r="AD26" s="66"/>
      <c r="AE26" s="67"/>
      <c r="AF26" s="68"/>
      <c r="AG26" t="s" s="69">
        <f t="shared" si="206"/>
      </c>
      <c r="AH26" s="66"/>
      <c r="AI26" s="67"/>
      <c r="AJ26" s="68"/>
      <c r="AK26" t="s" s="69">
        <f t="shared" si="207"/>
      </c>
      <c r="AL26" s="66"/>
      <c r="AM26" s="67"/>
      <c r="AN26" s="68"/>
      <c r="AO26" t="s" s="69">
        <f t="shared" si="208"/>
      </c>
      <c r="AP26" s="66"/>
      <c r="AQ26" s="67"/>
      <c r="AR26" s="68"/>
      <c r="AS26" t="s" s="69">
        <f t="shared" si="209"/>
      </c>
      <c r="AT26" s="66"/>
      <c r="AU26" s="67"/>
      <c r="AV26" s="68"/>
      <c r="AW26" t="s" s="69">
        <f t="shared" si="210"/>
      </c>
      <c r="AX26" s="66"/>
      <c r="AY26" s="67"/>
      <c r="AZ26" s="68"/>
      <c r="BA26" t="s" s="69">
        <f t="shared" si="211"/>
      </c>
      <c r="BB26" s="66"/>
      <c r="BC26" s="67"/>
      <c r="BD26" s="68"/>
      <c r="BE26" t="s" s="69">
        <f t="shared" si="212"/>
      </c>
      <c r="BF26" s="66"/>
      <c r="BG26" s="67"/>
      <c r="BH26" s="70"/>
      <c r="BI26" s="15"/>
      <c r="BJ26" s="12"/>
      <c r="BK26" s="12"/>
      <c r="BL26" s="12"/>
    </row>
    <row r="27" ht="19" customHeight="1">
      <c r="A27" t="s" s="65">
        <f t="shared" si="198"/>
      </c>
      <c r="B27" s="66"/>
      <c r="C27" s="67"/>
      <c r="D27" s="68"/>
      <c r="E27" t="s" s="69">
        <f t="shared" si="199"/>
      </c>
      <c r="F27" s="66"/>
      <c r="G27" s="67"/>
      <c r="H27" s="68"/>
      <c r="I27" t="s" s="69">
        <f t="shared" si="200"/>
      </c>
      <c r="J27" s="66"/>
      <c r="K27" s="67"/>
      <c r="L27" s="68"/>
      <c r="M27" t="s" s="69">
        <f t="shared" si="201"/>
      </c>
      <c r="N27" s="66"/>
      <c r="O27" s="67"/>
      <c r="P27" s="68"/>
      <c r="Q27" t="s" s="69">
        <f t="shared" si="202"/>
      </c>
      <c r="R27" s="66"/>
      <c r="S27" s="67"/>
      <c r="T27" s="68"/>
      <c r="U27" t="s" s="69">
        <f t="shared" si="203"/>
      </c>
      <c r="V27" s="66"/>
      <c r="W27" s="67"/>
      <c r="X27" s="68"/>
      <c r="Y27" t="s" s="69">
        <f t="shared" si="204"/>
      </c>
      <c r="Z27" s="66"/>
      <c r="AA27" s="67"/>
      <c r="AB27" s="68"/>
      <c r="AC27" t="s" s="69">
        <f t="shared" si="205"/>
      </c>
      <c r="AD27" s="66"/>
      <c r="AE27" s="67"/>
      <c r="AF27" s="68"/>
      <c r="AG27" t="s" s="69">
        <f t="shared" si="206"/>
      </c>
      <c r="AH27" s="66"/>
      <c r="AI27" s="67"/>
      <c r="AJ27" s="68"/>
      <c r="AK27" t="s" s="69">
        <f t="shared" si="207"/>
      </c>
      <c r="AL27" s="66"/>
      <c r="AM27" s="67"/>
      <c r="AN27" s="68"/>
      <c r="AO27" t="s" s="69">
        <f t="shared" si="208"/>
      </c>
      <c r="AP27" s="66"/>
      <c r="AQ27" s="67"/>
      <c r="AR27" s="68"/>
      <c r="AS27" t="s" s="69">
        <f t="shared" si="209"/>
      </c>
      <c r="AT27" s="66"/>
      <c r="AU27" s="67"/>
      <c r="AV27" s="68"/>
      <c r="AW27" t="s" s="69">
        <f t="shared" si="210"/>
      </c>
      <c r="AX27" s="66"/>
      <c r="AY27" s="67"/>
      <c r="AZ27" s="68"/>
      <c r="BA27" t="s" s="69">
        <f t="shared" si="211"/>
      </c>
      <c r="BB27" s="66"/>
      <c r="BC27" s="67"/>
      <c r="BD27" s="68"/>
      <c r="BE27" t="s" s="69">
        <f t="shared" si="212"/>
      </c>
      <c r="BF27" s="66"/>
      <c r="BG27" s="67"/>
      <c r="BH27" s="70"/>
      <c r="BI27" s="15"/>
      <c r="BJ27" s="12"/>
      <c r="BK27" s="12"/>
      <c r="BL27" s="12"/>
    </row>
    <row r="28" ht="19" customHeight="1">
      <c r="A28" t="s" s="65">
        <f t="shared" si="198"/>
      </c>
      <c r="B28" s="66"/>
      <c r="C28" s="67"/>
      <c r="D28" s="68"/>
      <c r="E28" t="s" s="69">
        <f t="shared" si="199"/>
      </c>
      <c r="F28" s="66"/>
      <c r="G28" s="67"/>
      <c r="H28" s="68"/>
      <c r="I28" t="s" s="69">
        <f t="shared" si="200"/>
      </c>
      <c r="J28" s="66"/>
      <c r="K28" s="67"/>
      <c r="L28" s="68"/>
      <c r="M28" t="s" s="69">
        <f t="shared" si="201"/>
      </c>
      <c r="N28" s="66"/>
      <c r="O28" s="67"/>
      <c r="P28" s="68"/>
      <c r="Q28" t="s" s="69">
        <f t="shared" si="202"/>
      </c>
      <c r="R28" s="66"/>
      <c r="S28" s="67"/>
      <c r="T28" s="68"/>
      <c r="U28" t="s" s="69">
        <f t="shared" si="203"/>
      </c>
      <c r="V28" s="66"/>
      <c r="W28" s="67"/>
      <c r="X28" s="68"/>
      <c r="Y28" t="s" s="69">
        <f t="shared" si="204"/>
      </c>
      <c r="Z28" s="66"/>
      <c r="AA28" s="67"/>
      <c r="AB28" s="68"/>
      <c r="AC28" t="s" s="69">
        <f t="shared" si="205"/>
      </c>
      <c r="AD28" s="66"/>
      <c r="AE28" s="67"/>
      <c r="AF28" s="68"/>
      <c r="AG28" t="s" s="69">
        <f t="shared" si="206"/>
      </c>
      <c r="AH28" s="66"/>
      <c r="AI28" s="67"/>
      <c r="AJ28" s="68"/>
      <c r="AK28" t="s" s="69">
        <f t="shared" si="207"/>
      </c>
      <c r="AL28" s="66"/>
      <c r="AM28" s="67"/>
      <c r="AN28" s="68"/>
      <c r="AO28" t="s" s="69">
        <f t="shared" si="208"/>
      </c>
      <c r="AP28" s="66"/>
      <c r="AQ28" s="67"/>
      <c r="AR28" s="68"/>
      <c r="AS28" t="s" s="69">
        <f t="shared" si="209"/>
      </c>
      <c r="AT28" s="66"/>
      <c r="AU28" s="67"/>
      <c r="AV28" s="68"/>
      <c r="AW28" t="s" s="69">
        <f t="shared" si="210"/>
      </c>
      <c r="AX28" s="66"/>
      <c r="AY28" s="67"/>
      <c r="AZ28" s="68"/>
      <c r="BA28" t="s" s="69">
        <f t="shared" si="211"/>
      </c>
      <c r="BB28" s="66"/>
      <c r="BC28" s="67"/>
      <c r="BD28" s="68"/>
      <c r="BE28" t="s" s="69">
        <f t="shared" si="212"/>
      </c>
      <c r="BF28" s="66"/>
      <c r="BG28" s="67"/>
      <c r="BH28" s="70"/>
      <c r="BI28" s="15"/>
      <c r="BJ28" s="12"/>
      <c r="BK28" s="12"/>
      <c r="BL28" s="12"/>
    </row>
    <row r="29" ht="19" customHeight="1">
      <c r="A29" t="s" s="65">
        <f t="shared" si="198"/>
      </c>
      <c r="B29" s="66"/>
      <c r="C29" s="67"/>
      <c r="D29" s="68"/>
      <c r="E29" t="s" s="69">
        <f t="shared" si="199"/>
      </c>
      <c r="F29" s="66"/>
      <c r="G29" s="67"/>
      <c r="H29" s="68"/>
      <c r="I29" t="s" s="69">
        <f t="shared" si="200"/>
      </c>
      <c r="J29" s="66"/>
      <c r="K29" s="67"/>
      <c r="L29" s="68"/>
      <c r="M29" t="s" s="69">
        <f t="shared" si="201"/>
      </c>
      <c r="N29" s="66"/>
      <c r="O29" s="67"/>
      <c r="P29" s="68"/>
      <c r="Q29" t="s" s="69">
        <f t="shared" si="202"/>
      </c>
      <c r="R29" s="66"/>
      <c r="S29" s="67"/>
      <c r="T29" s="68"/>
      <c r="U29" t="s" s="69">
        <f t="shared" si="203"/>
      </c>
      <c r="V29" s="66"/>
      <c r="W29" s="67"/>
      <c r="X29" s="68"/>
      <c r="Y29" t="s" s="69">
        <f t="shared" si="204"/>
      </c>
      <c r="Z29" s="66"/>
      <c r="AA29" s="67"/>
      <c r="AB29" s="68"/>
      <c r="AC29" t="s" s="69">
        <f t="shared" si="205"/>
      </c>
      <c r="AD29" s="66"/>
      <c r="AE29" s="67"/>
      <c r="AF29" s="68"/>
      <c r="AG29" t="s" s="69">
        <f t="shared" si="206"/>
      </c>
      <c r="AH29" s="66"/>
      <c r="AI29" s="67"/>
      <c r="AJ29" s="68"/>
      <c r="AK29" t="s" s="69">
        <f t="shared" si="207"/>
      </c>
      <c r="AL29" s="66"/>
      <c r="AM29" s="67"/>
      <c r="AN29" s="68"/>
      <c r="AO29" t="s" s="69">
        <f t="shared" si="208"/>
      </c>
      <c r="AP29" s="66"/>
      <c r="AQ29" s="67"/>
      <c r="AR29" s="68"/>
      <c r="AS29" t="s" s="69">
        <f t="shared" si="209"/>
      </c>
      <c r="AT29" s="66"/>
      <c r="AU29" s="67"/>
      <c r="AV29" s="68"/>
      <c r="AW29" t="s" s="69">
        <f t="shared" si="210"/>
      </c>
      <c r="AX29" s="66"/>
      <c r="AY29" s="67"/>
      <c r="AZ29" s="68"/>
      <c r="BA29" t="s" s="69">
        <f t="shared" si="211"/>
      </c>
      <c r="BB29" s="66"/>
      <c r="BC29" s="67"/>
      <c r="BD29" s="68"/>
      <c r="BE29" t="s" s="69">
        <f t="shared" si="212"/>
      </c>
      <c r="BF29" s="66"/>
      <c r="BG29" s="67"/>
      <c r="BH29" s="70"/>
      <c r="BI29" s="15"/>
      <c r="BJ29" s="12"/>
      <c r="BK29" s="12"/>
      <c r="BL29" s="12"/>
    </row>
    <row r="30" ht="19" customHeight="1">
      <c r="A30" t="s" s="65">
        <f t="shared" si="198"/>
      </c>
      <c r="B30" s="66"/>
      <c r="C30" s="67"/>
      <c r="D30" s="68"/>
      <c r="E30" t="s" s="69">
        <f t="shared" si="199"/>
      </c>
      <c r="F30" s="66"/>
      <c r="G30" s="67"/>
      <c r="H30" s="68"/>
      <c r="I30" t="s" s="69">
        <f t="shared" si="200"/>
      </c>
      <c r="J30" s="66"/>
      <c r="K30" s="67"/>
      <c r="L30" s="68"/>
      <c r="M30" t="s" s="69">
        <f t="shared" si="201"/>
      </c>
      <c r="N30" s="66"/>
      <c r="O30" s="67"/>
      <c r="P30" s="68"/>
      <c r="Q30" t="s" s="69">
        <f t="shared" si="202"/>
      </c>
      <c r="R30" s="66"/>
      <c r="S30" s="67"/>
      <c r="T30" s="68"/>
      <c r="U30" t="s" s="69">
        <f t="shared" si="203"/>
      </c>
      <c r="V30" s="66"/>
      <c r="W30" s="67"/>
      <c r="X30" s="68"/>
      <c r="Y30" t="s" s="69">
        <f t="shared" si="204"/>
      </c>
      <c r="Z30" s="66"/>
      <c r="AA30" s="67"/>
      <c r="AB30" s="68"/>
      <c r="AC30" t="s" s="69">
        <f t="shared" si="205"/>
      </c>
      <c r="AD30" s="66"/>
      <c r="AE30" s="67"/>
      <c r="AF30" s="68"/>
      <c r="AG30" t="s" s="69">
        <f t="shared" si="206"/>
      </c>
      <c r="AH30" s="66"/>
      <c r="AI30" s="67"/>
      <c r="AJ30" s="68"/>
      <c r="AK30" t="s" s="69">
        <f t="shared" si="207"/>
      </c>
      <c r="AL30" s="66"/>
      <c r="AM30" s="67"/>
      <c r="AN30" s="68"/>
      <c r="AO30" t="s" s="69">
        <f t="shared" si="208"/>
      </c>
      <c r="AP30" s="66"/>
      <c r="AQ30" s="67"/>
      <c r="AR30" s="68"/>
      <c r="AS30" t="s" s="69">
        <f t="shared" si="209"/>
      </c>
      <c r="AT30" s="66"/>
      <c r="AU30" s="67"/>
      <c r="AV30" s="68"/>
      <c r="AW30" t="s" s="69">
        <f t="shared" si="210"/>
      </c>
      <c r="AX30" s="66"/>
      <c r="AY30" s="67"/>
      <c r="AZ30" s="68"/>
      <c r="BA30" t="s" s="69">
        <f t="shared" si="211"/>
      </c>
      <c r="BB30" s="66"/>
      <c r="BC30" s="67"/>
      <c r="BD30" s="68"/>
      <c r="BE30" t="s" s="69">
        <f t="shared" si="212"/>
      </c>
      <c r="BF30" s="66"/>
      <c r="BG30" s="67"/>
      <c r="BH30" s="70"/>
      <c r="BI30" s="15"/>
      <c r="BJ30" s="12"/>
      <c r="BK30" s="12"/>
      <c r="BL30" s="12"/>
    </row>
    <row r="31" ht="19" customHeight="1">
      <c r="A31" t="s" s="65">
        <f t="shared" si="198"/>
      </c>
      <c r="B31" s="66"/>
      <c r="C31" s="67"/>
      <c r="D31" s="68"/>
      <c r="E31" t="s" s="69">
        <f t="shared" si="199"/>
      </c>
      <c r="F31" s="66"/>
      <c r="G31" s="67"/>
      <c r="H31" s="68"/>
      <c r="I31" t="s" s="69">
        <f t="shared" si="200"/>
      </c>
      <c r="J31" s="66"/>
      <c r="K31" s="67"/>
      <c r="L31" s="68"/>
      <c r="M31" t="s" s="69">
        <f t="shared" si="201"/>
      </c>
      <c r="N31" s="66"/>
      <c r="O31" s="67"/>
      <c r="P31" s="68"/>
      <c r="Q31" t="s" s="69">
        <f t="shared" si="202"/>
      </c>
      <c r="R31" s="66"/>
      <c r="S31" s="67"/>
      <c r="T31" s="68"/>
      <c r="U31" t="s" s="69">
        <f t="shared" si="203"/>
      </c>
      <c r="V31" s="66"/>
      <c r="W31" s="67"/>
      <c r="X31" s="68"/>
      <c r="Y31" t="s" s="69">
        <f t="shared" si="204"/>
      </c>
      <c r="Z31" s="66"/>
      <c r="AA31" s="67"/>
      <c r="AB31" s="68"/>
      <c r="AC31" t="s" s="69">
        <f t="shared" si="205"/>
      </c>
      <c r="AD31" s="66"/>
      <c r="AE31" s="67"/>
      <c r="AF31" s="68"/>
      <c r="AG31" t="s" s="69">
        <f t="shared" si="206"/>
      </c>
      <c r="AH31" s="66"/>
      <c r="AI31" s="67"/>
      <c r="AJ31" s="68"/>
      <c r="AK31" t="s" s="69">
        <f t="shared" si="207"/>
      </c>
      <c r="AL31" s="66"/>
      <c r="AM31" s="67"/>
      <c r="AN31" s="68"/>
      <c r="AO31" t="s" s="69">
        <f t="shared" si="208"/>
      </c>
      <c r="AP31" s="66"/>
      <c r="AQ31" s="67"/>
      <c r="AR31" s="68"/>
      <c r="AS31" t="s" s="69">
        <f t="shared" si="209"/>
      </c>
      <c r="AT31" s="66"/>
      <c r="AU31" s="67"/>
      <c r="AV31" s="68"/>
      <c r="AW31" t="s" s="69">
        <f t="shared" si="210"/>
      </c>
      <c r="AX31" s="66"/>
      <c r="AY31" s="67"/>
      <c r="AZ31" s="68"/>
      <c r="BA31" t="s" s="69">
        <f t="shared" si="211"/>
      </c>
      <c r="BB31" s="66"/>
      <c r="BC31" s="67"/>
      <c r="BD31" s="68"/>
      <c r="BE31" t="s" s="69">
        <f t="shared" si="212"/>
      </c>
      <c r="BF31" s="66"/>
      <c r="BG31" s="67"/>
      <c r="BH31" s="70"/>
      <c r="BI31" s="15"/>
      <c r="BJ31" s="12"/>
      <c r="BK31" s="12"/>
      <c r="BL31" s="12"/>
    </row>
    <row r="32" ht="19" customHeight="1">
      <c r="A32" t="s" s="65">
        <f t="shared" si="198"/>
      </c>
      <c r="B32" s="66"/>
      <c r="C32" s="67"/>
      <c r="D32" s="68"/>
      <c r="E32" t="s" s="69">
        <f t="shared" si="199"/>
      </c>
      <c r="F32" s="66"/>
      <c r="G32" s="67"/>
      <c r="H32" s="68"/>
      <c r="I32" t="s" s="69">
        <f t="shared" si="200"/>
      </c>
      <c r="J32" s="66"/>
      <c r="K32" s="67"/>
      <c r="L32" s="68"/>
      <c r="M32" t="s" s="69">
        <f t="shared" si="201"/>
      </c>
      <c r="N32" s="66"/>
      <c r="O32" s="67"/>
      <c r="P32" s="68"/>
      <c r="Q32" t="s" s="69">
        <f t="shared" si="202"/>
      </c>
      <c r="R32" s="66"/>
      <c r="S32" s="67"/>
      <c r="T32" s="68"/>
      <c r="U32" t="s" s="69">
        <f t="shared" si="203"/>
      </c>
      <c r="V32" s="66"/>
      <c r="W32" s="67"/>
      <c r="X32" s="68"/>
      <c r="Y32" t="s" s="69">
        <f t="shared" si="204"/>
      </c>
      <c r="Z32" s="66"/>
      <c r="AA32" s="67"/>
      <c r="AB32" s="68"/>
      <c r="AC32" t="s" s="69">
        <f t="shared" si="205"/>
      </c>
      <c r="AD32" s="66"/>
      <c r="AE32" s="67"/>
      <c r="AF32" s="68"/>
      <c r="AG32" t="s" s="69">
        <f t="shared" si="206"/>
      </c>
      <c r="AH32" s="66"/>
      <c r="AI32" s="67"/>
      <c r="AJ32" s="68"/>
      <c r="AK32" t="s" s="69">
        <f t="shared" si="207"/>
      </c>
      <c r="AL32" s="66"/>
      <c r="AM32" s="67"/>
      <c r="AN32" s="68"/>
      <c r="AO32" t="s" s="69">
        <f t="shared" si="208"/>
      </c>
      <c r="AP32" s="66"/>
      <c r="AQ32" s="67"/>
      <c r="AR32" s="68"/>
      <c r="AS32" t="s" s="69">
        <f t="shared" si="209"/>
      </c>
      <c r="AT32" s="66"/>
      <c r="AU32" s="67"/>
      <c r="AV32" s="68"/>
      <c r="AW32" t="s" s="69">
        <f t="shared" si="210"/>
      </c>
      <c r="AX32" s="66"/>
      <c r="AY32" s="67"/>
      <c r="AZ32" s="68"/>
      <c r="BA32" t="s" s="69">
        <f t="shared" si="211"/>
      </c>
      <c r="BB32" s="66"/>
      <c r="BC32" s="67"/>
      <c r="BD32" s="68"/>
      <c r="BE32" t="s" s="69">
        <f t="shared" si="212"/>
      </c>
      <c r="BF32" s="66"/>
      <c r="BG32" s="67"/>
      <c r="BH32" s="70"/>
      <c r="BI32" s="15"/>
      <c r="BJ32" s="12"/>
      <c r="BK32" s="12"/>
      <c r="BL32" s="12"/>
    </row>
    <row r="33" ht="19" customHeight="1">
      <c r="A33" t="s" s="65">
        <f t="shared" si="198"/>
      </c>
      <c r="B33" s="66"/>
      <c r="C33" s="67"/>
      <c r="D33" s="68"/>
      <c r="E33" t="s" s="69">
        <f t="shared" si="199"/>
      </c>
      <c r="F33" s="66"/>
      <c r="G33" s="67"/>
      <c r="H33" s="68"/>
      <c r="I33" t="s" s="69">
        <f t="shared" si="200"/>
      </c>
      <c r="J33" s="66"/>
      <c r="K33" s="67"/>
      <c r="L33" s="68"/>
      <c r="M33" t="s" s="69">
        <f t="shared" si="201"/>
      </c>
      <c r="N33" s="66"/>
      <c r="O33" s="67"/>
      <c r="P33" s="68"/>
      <c r="Q33" t="s" s="69">
        <f t="shared" si="202"/>
      </c>
      <c r="R33" s="66"/>
      <c r="S33" s="67"/>
      <c r="T33" s="68"/>
      <c r="U33" t="s" s="69">
        <f t="shared" si="203"/>
      </c>
      <c r="V33" s="66"/>
      <c r="W33" s="67"/>
      <c r="X33" s="68"/>
      <c r="Y33" t="s" s="69">
        <f t="shared" si="204"/>
      </c>
      <c r="Z33" s="66"/>
      <c r="AA33" s="67"/>
      <c r="AB33" s="68"/>
      <c r="AC33" t="s" s="69">
        <f t="shared" si="205"/>
      </c>
      <c r="AD33" s="66"/>
      <c r="AE33" s="67"/>
      <c r="AF33" s="68"/>
      <c r="AG33" t="s" s="69">
        <f t="shared" si="206"/>
      </c>
      <c r="AH33" s="66"/>
      <c r="AI33" s="67"/>
      <c r="AJ33" s="68"/>
      <c r="AK33" t="s" s="69">
        <f t="shared" si="207"/>
      </c>
      <c r="AL33" s="66"/>
      <c r="AM33" s="67"/>
      <c r="AN33" s="68"/>
      <c r="AO33" t="s" s="69">
        <f t="shared" si="208"/>
      </c>
      <c r="AP33" s="66"/>
      <c r="AQ33" s="67"/>
      <c r="AR33" s="68"/>
      <c r="AS33" t="s" s="69">
        <f t="shared" si="209"/>
      </c>
      <c r="AT33" s="66"/>
      <c r="AU33" s="67"/>
      <c r="AV33" s="68"/>
      <c r="AW33" t="s" s="69">
        <f t="shared" si="210"/>
      </c>
      <c r="AX33" s="66"/>
      <c r="AY33" s="67"/>
      <c r="AZ33" s="68"/>
      <c r="BA33" t="s" s="69">
        <f t="shared" si="211"/>
      </c>
      <c r="BB33" s="66"/>
      <c r="BC33" s="67"/>
      <c r="BD33" s="68"/>
      <c r="BE33" t="s" s="69">
        <f t="shared" si="212"/>
      </c>
      <c r="BF33" s="66"/>
      <c r="BG33" s="67"/>
      <c r="BH33" s="70"/>
      <c r="BI33" s="15"/>
      <c r="BJ33" s="12"/>
      <c r="BK33" s="12"/>
      <c r="BL33" s="12"/>
    </row>
    <row r="34" ht="19" customHeight="1">
      <c r="A34" t="s" s="65">
        <f t="shared" si="198"/>
      </c>
      <c r="B34" s="66"/>
      <c r="C34" s="67"/>
      <c r="D34" s="68"/>
      <c r="E34" t="s" s="69">
        <f t="shared" si="199"/>
      </c>
      <c r="F34" s="66"/>
      <c r="G34" s="67"/>
      <c r="H34" s="68"/>
      <c r="I34" t="s" s="69">
        <f t="shared" si="200"/>
      </c>
      <c r="J34" s="66"/>
      <c r="K34" s="67"/>
      <c r="L34" s="68"/>
      <c r="M34" t="s" s="69">
        <f t="shared" si="201"/>
      </c>
      <c r="N34" s="66"/>
      <c r="O34" s="67"/>
      <c r="P34" s="68"/>
      <c r="Q34" t="s" s="69">
        <f t="shared" si="202"/>
      </c>
      <c r="R34" s="66"/>
      <c r="S34" s="67"/>
      <c r="T34" s="68"/>
      <c r="U34" t="s" s="69">
        <f t="shared" si="203"/>
      </c>
      <c r="V34" s="66"/>
      <c r="W34" s="67"/>
      <c r="X34" s="68"/>
      <c r="Y34" t="s" s="69">
        <f t="shared" si="204"/>
      </c>
      <c r="Z34" s="66"/>
      <c r="AA34" s="67"/>
      <c r="AB34" s="68"/>
      <c r="AC34" t="s" s="69">
        <f t="shared" si="205"/>
      </c>
      <c r="AD34" s="66"/>
      <c r="AE34" s="67"/>
      <c r="AF34" s="68"/>
      <c r="AG34" t="s" s="69">
        <f t="shared" si="206"/>
      </c>
      <c r="AH34" s="66"/>
      <c r="AI34" s="67"/>
      <c r="AJ34" s="68"/>
      <c r="AK34" t="s" s="69">
        <f t="shared" si="207"/>
      </c>
      <c r="AL34" s="66"/>
      <c r="AM34" s="67"/>
      <c r="AN34" s="68"/>
      <c r="AO34" t="s" s="69">
        <f t="shared" si="208"/>
      </c>
      <c r="AP34" s="66"/>
      <c r="AQ34" s="67"/>
      <c r="AR34" s="68"/>
      <c r="AS34" t="s" s="69">
        <f t="shared" si="209"/>
      </c>
      <c r="AT34" s="66"/>
      <c r="AU34" s="67"/>
      <c r="AV34" s="68"/>
      <c r="AW34" t="s" s="69">
        <f t="shared" si="210"/>
      </c>
      <c r="AX34" s="66"/>
      <c r="AY34" s="67"/>
      <c r="AZ34" s="68"/>
      <c r="BA34" t="s" s="69">
        <f t="shared" si="211"/>
      </c>
      <c r="BB34" s="66"/>
      <c r="BC34" s="67"/>
      <c r="BD34" s="68"/>
      <c r="BE34" t="s" s="69">
        <f t="shared" si="212"/>
      </c>
      <c r="BF34" s="66"/>
      <c r="BG34" s="67"/>
      <c r="BH34" s="70"/>
      <c r="BI34" s="15"/>
      <c r="BJ34" s="12"/>
      <c r="BK34" s="12"/>
      <c r="BL34" s="12"/>
    </row>
    <row r="35" ht="19" customHeight="1">
      <c r="A35" t="s" s="65">
        <f t="shared" si="198"/>
      </c>
      <c r="B35" s="66"/>
      <c r="C35" s="67"/>
      <c r="D35" s="68"/>
      <c r="E35" t="s" s="69">
        <f t="shared" si="199"/>
      </c>
      <c r="F35" s="66"/>
      <c r="G35" s="67"/>
      <c r="H35" s="68"/>
      <c r="I35" t="s" s="69">
        <f t="shared" si="200"/>
      </c>
      <c r="J35" s="66"/>
      <c r="K35" s="67"/>
      <c r="L35" s="68"/>
      <c r="M35" t="s" s="69">
        <f t="shared" si="201"/>
      </c>
      <c r="N35" s="66"/>
      <c r="O35" s="67"/>
      <c r="P35" s="68"/>
      <c r="Q35" t="s" s="69">
        <f t="shared" si="202"/>
      </c>
      <c r="R35" s="66"/>
      <c r="S35" s="67"/>
      <c r="T35" s="68"/>
      <c r="U35" t="s" s="69">
        <f t="shared" si="203"/>
      </c>
      <c r="V35" s="66"/>
      <c r="W35" s="67"/>
      <c r="X35" s="68"/>
      <c r="Y35" t="s" s="69">
        <f t="shared" si="204"/>
      </c>
      <c r="Z35" s="66"/>
      <c r="AA35" s="67"/>
      <c r="AB35" s="68"/>
      <c r="AC35" t="s" s="69">
        <f t="shared" si="205"/>
      </c>
      <c r="AD35" s="66"/>
      <c r="AE35" s="67"/>
      <c r="AF35" s="68"/>
      <c r="AG35" t="s" s="69">
        <f t="shared" si="206"/>
      </c>
      <c r="AH35" s="66"/>
      <c r="AI35" s="67"/>
      <c r="AJ35" s="68"/>
      <c r="AK35" t="s" s="69">
        <f t="shared" si="207"/>
      </c>
      <c r="AL35" s="66"/>
      <c r="AM35" s="67"/>
      <c r="AN35" s="68"/>
      <c r="AO35" t="s" s="69">
        <f t="shared" si="208"/>
      </c>
      <c r="AP35" s="66"/>
      <c r="AQ35" s="67"/>
      <c r="AR35" s="68"/>
      <c r="AS35" t="s" s="69">
        <f t="shared" si="209"/>
      </c>
      <c r="AT35" s="66"/>
      <c r="AU35" s="67"/>
      <c r="AV35" s="68"/>
      <c r="AW35" t="s" s="69">
        <f t="shared" si="210"/>
      </c>
      <c r="AX35" s="66"/>
      <c r="AY35" s="67"/>
      <c r="AZ35" s="68"/>
      <c r="BA35" t="s" s="69">
        <f t="shared" si="211"/>
      </c>
      <c r="BB35" s="66"/>
      <c r="BC35" s="67"/>
      <c r="BD35" s="68"/>
      <c r="BE35" t="s" s="69">
        <f t="shared" si="212"/>
      </c>
      <c r="BF35" s="66"/>
      <c r="BG35" s="67"/>
      <c r="BH35" s="70"/>
      <c r="BI35" s="15"/>
      <c r="BJ35" s="12"/>
      <c r="BK35" s="12"/>
      <c r="BL35" s="12"/>
    </row>
    <row r="36" ht="19" customHeight="1">
      <c r="A36" t="s" s="65">
        <f t="shared" si="198"/>
      </c>
      <c r="B36" s="66"/>
      <c r="C36" s="67"/>
      <c r="D36" s="68"/>
      <c r="E36" t="s" s="69">
        <f t="shared" si="199"/>
      </c>
      <c r="F36" s="66"/>
      <c r="G36" s="67"/>
      <c r="H36" s="68"/>
      <c r="I36" t="s" s="69">
        <f t="shared" si="200"/>
      </c>
      <c r="J36" s="66"/>
      <c r="K36" s="67"/>
      <c r="L36" s="68"/>
      <c r="M36" t="s" s="69">
        <f t="shared" si="201"/>
      </c>
      <c r="N36" s="66"/>
      <c r="O36" s="67"/>
      <c r="P36" s="68"/>
      <c r="Q36" t="s" s="69">
        <f t="shared" si="202"/>
      </c>
      <c r="R36" s="66"/>
      <c r="S36" s="67"/>
      <c r="T36" s="68"/>
      <c r="U36" t="s" s="69">
        <f t="shared" si="203"/>
      </c>
      <c r="V36" s="66"/>
      <c r="W36" s="67"/>
      <c r="X36" s="68"/>
      <c r="Y36" t="s" s="69">
        <f t="shared" si="204"/>
      </c>
      <c r="Z36" s="66"/>
      <c r="AA36" s="67"/>
      <c r="AB36" s="68"/>
      <c r="AC36" t="s" s="69">
        <f t="shared" si="205"/>
      </c>
      <c r="AD36" s="66"/>
      <c r="AE36" s="67"/>
      <c r="AF36" s="68"/>
      <c r="AG36" t="s" s="69">
        <f t="shared" si="206"/>
      </c>
      <c r="AH36" s="66"/>
      <c r="AI36" s="67"/>
      <c r="AJ36" s="68"/>
      <c r="AK36" t="s" s="69">
        <f t="shared" si="207"/>
      </c>
      <c r="AL36" s="66"/>
      <c r="AM36" s="67"/>
      <c r="AN36" s="68"/>
      <c r="AO36" t="s" s="69">
        <f t="shared" si="208"/>
      </c>
      <c r="AP36" s="66"/>
      <c r="AQ36" s="67"/>
      <c r="AR36" s="68"/>
      <c r="AS36" t="s" s="69">
        <f t="shared" si="209"/>
      </c>
      <c r="AT36" s="66"/>
      <c r="AU36" s="67"/>
      <c r="AV36" s="68"/>
      <c r="AW36" t="s" s="69">
        <f t="shared" si="210"/>
      </c>
      <c r="AX36" s="66"/>
      <c r="AY36" s="67"/>
      <c r="AZ36" s="68"/>
      <c r="BA36" t="s" s="69">
        <f t="shared" si="211"/>
      </c>
      <c r="BB36" s="66"/>
      <c r="BC36" s="67"/>
      <c r="BD36" s="68"/>
      <c r="BE36" t="s" s="69">
        <f t="shared" si="212"/>
      </c>
      <c r="BF36" s="66"/>
      <c r="BG36" s="67"/>
      <c r="BH36" s="70"/>
      <c r="BI36" s="15"/>
      <c r="BJ36" s="12"/>
      <c r="BK36" s="12"/>
      <c r="BL36" s="12"/>
    </row>
    <row r="37" ht="19" customHeight="1">
      <c r="A37" t="s" s="65">
        <f t="shared" si="198"/>
      </c>
      <c r="B37" s="66"/>
      <c r="C37" s="67"/>
      <c r="D37" s="68"/>
      <c r="E37" t="s" s="69">
        <f t="shared" si="199"/>
      </c>
      <c r="F37" s="66"/>
      <c r="G37" s="67"/>
      <c r="H37" s="68"/>
      <c r="I37" t="s" s="69">
        <f t="shared" si="200"/>
      </c>
      <c r="J37" s="66"/>
      <c r="K37" s="67"/>
      <c r="L37" s="68"/>
      <c r="M37" t="s" s="69">
        <f t="shared" si="201"/>
      </c>
      <c r="N37" s="66"/>
      <c r="O37" s="67"/>
      <c r="P37" s="68"/>
      <c r="Q37" t="s" s="69">
        <f t="shared" si="202"/>
      </c>
      <c r="R37" s="66"/>
      <c r="S37" s="67"/>
      <c r="T37" s="68"/>
      <c r="U37" t="s" s="69">
        <f t="shared" si="203"/>
      </c>
      <c r="V37" s="66"/>
      <c r="W37" s="67"/>
      <c r="X37" s="68"/>
      <c r="Y37" t="s" s="69">
        <f t="shared" si="204"/>
      </c>
      <c r="Z37" s="66"/>
      <c r="AA37" s="67"/>
      <c r="AB37" s="68"/>
      <c r="AC37" t="s" s="69">
        <f t="shared" si="205"/>
      </c>
      <c r="AD37" s="66"/>
      <c r="AE37" s="67"/>
      <c r="AF37" s="68"/>
      <c r="AG37" t="s" s="69">
        <f t="shared" si="206"/>
      </c>
      <c r="AH37" s="66"/>
      <c r="AI37" s="67"/>
      <c r="AJ37" s="68"/>
      <c r="AK37" t="s" s="69">
        <f t="shared" si="207"/>
      </c>
      <c r="AL37" s="66"/>
      <c r="AM37" s="67"/>
      <c r="AN37" s="68"/>
      <c r="AO37" t="s" s="69">
        <f t="shared" si="208"/>
      </c>
      <c r="AP37" s="66"/>
      <c r="AQ37" s="67"/>
      <c r="AR37" s="68"/>
      <c r="AS37" t="s" s="69">
        <f t="shared" si="209"/>
      </c>
      <c r="AT37" s="66"/>
      <c r="AU37" s="67"/>
      <c r="AV37" s="68"/>
      <c r="AW37" t="s" s="69">
        <f t="shared" si="210"/>
      </c>
      <c r="AX37" s="66"/>
      <c r="AY37" s="67"/>
      <c r="AZ37" s="68"/>
      <c r="BA37" t="s" s="69">
        <f t="shared" si="211"/>
      </c>
      <c r="BB37" s="66"/>
      <c r="BC37" s="67"/>
      <c r="BD37" s="68"/>
      <c r="BE37" t="s" s="69">
        <f t="shared" si="212"/>
      </c>
      <c r="BF37" s="66"/>
      <c r="BG37" s="67"/>
      <c r="BH37" s="70"/>
      <c r="BI37" s="15"/>
      <c r="BJ37" s="12"/>
      <c r="BK37" s="12"/>
      <c r="BL37" s="12"/>
    </row>
    <row r="38" ht="19" customHeight="1">
      <c r="A38" t="s" s="65">
        <f t="shared" si="198"/>
      </c>
      <c r="B38" s="66"/>
      <c r="C38" s="67"/>
      <c r="D38" s="68"/>
      <c r="E38" t="s" s="69">
        <f t="shared" si="199"/>
      </c>
      <c r="F38" s="66"/>
      <c r="G38" s="67"/>
      <c r="H38" s="68"/>
      <c r="I38" t="s" s="69">
        <f t="shared" si="200"/>
      </c>
      <c r="J38" s="66"/>
      <c r="K38" s="67"/>
      <c r="L38" s="68"/>
      <c r="M38" t="s" s="69">
        <f t="shared" si="201"/>
      </c>
      <c r="N38" s="66"/>
      <c r="O38" s="67"/>
      <c r="P38" s="68"/>
      <c r="Q38" t="s" s="69">
        <f t="shared" si="202"/>
      </c>
      <c r="R38" s="66"/>
      <c r="S38" s="67"/>
      <c r="T38" s="68"/>
      <c r="U38" t="s" s="69">
        <f t="shared" si="203"/>
      </c>
      <c r="V38" s="66"/>
      <c r="W38" s="67"/>
      <c r="X38" s="68"/>
      <c r="Y38" t="s" s="69">
        <f t="shared" si="204"/>
      </c>
      <c r="Z38" s="66"/>
      <c r="AA38" s="67"/>
      <c r="AB38" s="68"/>
      <c r="AC38" t="s" s="69">
        <f t="shared" si="205"/>
      </c>
      <c r="AD38" s="66"/>
      <c r="AE38" s="67"/>
      <c r="AF38" s="68"/>
      <c r="AG38" t="s" s="69">
        <f t="shared" si="206"/>
      </c>
      <c r="AH38" s="66"/>
      <c r="AI38" s="67"/>
      <c r="AJ38" s="68"/>
      <c r="AK38" t="s" s="69">
        <f t="shared" si="207"/>
      </c>
      <c r="AL38" s="66"/>
      <c r="AM38" s="67"/>
      <c r="AN38" s="68"/>
      <c r="AO38" t="s" s="69">
        <f t="shared" si="208"/>
      </c>
      <c r="AP38" s="66"/>
      <c r="AQ38" s="67"/>
      <c r="AR38" s="68"/>
      <c r="AS38" t="s" s="69">
        <f t="shared" si="209"/>
      </c>
      <c r="AT38" s="66"/>
      <c r="AU38" s="67"/>
      <c r="AV38" s="68"/>
      <c r="AW38" t="s" s="69">
        <f t="shared" si="210"/>
      </c>
      <c r="AX38" s="66"/>
      <c r="AY38" s="67"/>
      <c r="AZ38" s="68"/>
      <c r="BA38" t="s" s="69">
        <f t="shared" si="211"/>
      </c>
      <c r="BB38" s="66"/>
      <c r="BC38" s="67"/>
      <c r="BD38" s="68"/>
      <c r="BE38" t="s" s="69">
        <f t="shared" si="212"/>
      </c>
      <c r="BF38" s="66"/>
      <c r="BG38" s="67"/>
      <c r="BH38" s="70"/>
      <c r="BI38" s="15"/>
      <c r="BJ38" s="12"/>
      <c r="BK38" s="12"/>
      <c r="BL38" s="12"/>
    </row>
    <row r="39" ht="19" customHeight="1">
      <c r="A39" t="s" s="65">
        <f t="shared" si="198"/>
      </c>
      <c r="B39" s="66"/>
      <c r="C39" s="67"/>
      <c r="D39" s="68"/>
      <c r="E39" t="s" s="69">
        <f t="shared" si="199"/>
      </c>
      <c r="F39" s="66"/>
      <c r="G39" s="67"/>
      <c r="H39" s="68"/>
      <c r="I39" t="s" s="69">
        <f t="shared" si="200"/>
      </c>
      <c r="J39" s="66"/>
      <c r="K39" s="67"/>
      <c r="L39" s="68"/>
      <c r="M39" t="s" s="69">
        <f t="shared" si="201"/>
      </c>
      <c r="N39" s="66"/>
      <c r="O39" s="67"/>
      <c r="P39" s="68"/>
      <c r="Q39" t="s" s="69">
        <f t="shared" si="202"/>
      </c>
      <c r="R39" s="66"/>
      <c r="S39" s="67"/>
      <c r="T39" s="68"/>
      <c r="U39" t="s" s="69">
        <f t="shared" si="203"/>
      </c>
      <c r="V39" s="66"/>
      <c r="W39" s="67"/>
      <c r="X39" s="68"/>
      <c r="Y39" t="s" s="69">
        <f t="shared" si="204"/>
      </c>
      <c r="Z39" s="66"/>
      <c r="AA39" s="67"/>
      <c r="AB39" s="68"/>
      <c r="AC39" t="s" s="69">
        <f t="shared" si="205"/>
      </c>
      <c r="AD39" s="66"/>
      <c r="AE39" s="67"/>
      <c r="AF39" s="68"/>
      <c r="AG39" t="s" s="69">
        <f t="shared" si="206"/>
      </c>
      <c r="AH39" s="66"/>
      <c r="AI39" s="67"/>
      <c r="AJ39" s="68"/>
      <c r="AK39" t="s" s="69">
        <f t="shared" si="207"/>
      </c>
      <c r="AL39" s="66"/>
      <c r="AM39" s="67"/>
      <c r="AN39" s="68"/>
      <c r="AO39" t="s" s="69">
        <f t="shared" si="208"/>
      </c>
      <c r="AP39" s="66"/>
      <c r="AQ39" s="67"/>
      <c r="AR39" s="68"/>
      <c r="AS39" t="s" s="69">
        <f t="shared" si="209"/>
      </c>
      <c r="AT39" s="66"/>
      <c r="AU39" s="67"/>
      <c r="AV39" s="68"/>
      <c r="AW39" t="s" s="69">
        <f t="shared" si="210"/>
      </c>
      <c r="AX39" s="66"/>
      <c r="AY39" s="67"/>
      <c r="AZ39" s="68"/>
      <c r="BA39" t="s" s="69">
        <f t="shared" si="211"/>
      </c>
      <c r="BB39" s="66"/>
      <c r="BC39" s="67"/>
      <c r="BD39" s="68"/>
      <c r="BE39" t="s" s="69">
        <f t="shared" si="212"/>
      </c>
      <c r="BF39" s="66"/>
      <c r="BG39" s="67"/>
      <c r="BH39" s="70"/>
      <c r="BI39" s="15"/>
      <c r="BJ39" s="12"/>
      <c r="BK39" s="12"/>
      <c r="BL39" s="12"/>
    </row>
    <row r="40" ht="19" customHeight="1">
      <c r="A40" t="s" s="65">
        <f t="shared" si="198"/>
      </c>
      <c r="B40" s="66"/>
      <c r="C40" s="67"/>
      <c r="D40" s="68"/>
      <c r="E40" t="s" s="69">
        <f t="shared" si="199"/>
      </c>
      <c r="F40" s="66"/>
      <c r="G40" s="67"/>
      <c r="H40" s="68"/>
      <c r="I40" t="s" s="69">
        <f t="shared" si="200"/>
      </c>
      <c r="J40" s="66"/>
      <c r="K40" s="67"/>
      <c r="L40" s="68"/>
      <c r="M40" t="s" s="69">
        <f t="shared" si="201"/>
      </c>
      <c r="N40" s="66"/>
      <c r="O40" s="67"/>
      <c r="P40" s="68"/>
      <c r="Q40" t="s" s="69">
        <f t="shared" si="202"/>
      </c>
      <c r="R40" s="66"/>
      <c r="S40" s="67"/>
      <c r="T40" s="68"/>
      <c r="U40" t="s" s="69">
        <f t="shared" si="203"/>
      </c>
      <c r="V40" s="66"/>
      <c r="W40" s="67"/>
      <c r="X40" s="68"/>
      <c r="Y40" t="s" s="69">
        <f t="shared" si="204"/>
      </c>
      <c r="Z40" s="66"/>
      <c r="AA40" s="67"/>
      <c r="AB40" s="68"/>
      <c r="AC40" t="s" s="69">
        <f t="shared" si="205"/>
      </c>
      <c r="AD40" s="66"/>
      <c r="AE40" s="67"/>
      <c r="AF40" s="68"/>
      <c r="AG40" t="s" s="69">
        <f t="shared" si="206"/>
      </c>
      <c r="AH40" s="66"/>
      <c r="AI40" s="67"/>
      <c r="AJ40" s="68"/>
      <c r="AK40" t="s" s="69">
        <f t="shared" si="207"/>
      </c>
      <c r="AL40" s="66"/>
      <c r="AM40" s="67"/>
      <c r="AN40" s="68"/>
      <c r="AO40" t="s" s="69">
        <f t="shared" si="208"/>
      </c>
      <c r="AP40" s="66"/>
      <c r="AQ40" s="67"/>
      <c r="AR40" s="68"/>
      <c r="AS40" t="s" s="69">
        <f t="shared" si="209"/>
      </c>
      <c r="AT40" s="66"/>
      <c r="AU40" s="67"/>
      <c r="AV40" s="68"/>
      <c r="AW40" t="s" s="69">
        <f t="shared" si="210"/>
      </c>
      <c r="AX40" s="66"/>
      <c r="AY40" s="67"/>
      <c r="AZ40" s="68"/>
      <c r="BA40" t="s" s="69">
        <f t="shared" si="211"/>
      </c>
      <c r="BB40" s="66"/>
      <c r="BC40" s="67"/>
      <c r="BD40" s="68"/>
      <c r="BE40" t="s" s="69">
        <f t="shared" si="212"/>
      </c>
      <c r="BF40" s="66"/>
      <c r="BG40" s="67"/>
      <c r="BH40" s="70"/>
      <c r="BI40" s="15"/>
      <c r="BJ40" s="12"/>
      <c r="BK40" s="12"/>
      <c r="BL40" s="12"/>
    </row>
    <row r="41" ht="19" customHeight="1">
      <c r="A41" t="s" s="65">
        <f t="shared" si="198"/>
      </c>
      <c r="B41" s="66"/>
      <c r="C41" s="67"/>
      <c r="D41" s="68"/>
      <c r="E41" t="s" s="69">
        <f t="shared" si="199"/>
      </c>
      <c r="F41" s="66"/>
      <c r="G41" s="67"/>
      <c r="H41" s="68"/>
      <c r="I41" t="s" s="69">
        <f t="shared" si="200"/>
      </c>
      <c r="J41" s="66"/>
      <c r="K41" s="67"/>
      <c r="L41" s="68"/>
      <c r="M41" t="s" s="69">
        <f t="shared" si="201"/>
      </c>
      <c r="N41" s="66"/>
      <c r="O41" s="67"/>
      <c r="P41" s="68"/>
      <c r="Q41" t="s" s="69">
        <f t="shared" si="202"/>
      </c>
      <c r="R41" s="66"/>
      <c r="S41" s="67"/>
      <c r="T41" s="68"/>
      <c r="U41" t="s" s="69">
        <f t="shared" si="203"/>
      </c>
      <c r="V41" s="66"/>
      <c r="W41" s="67"/>
      <c r="X41" s="68"/>
      <c r="Y41" t="s" s="69">
        <f t="shared" si="204"/>
      </c>
      <c r="Z41" s="66"/>
      <c r="AA41" s="67"/>
      <c r="AB41" s="68"/>
      <c r="AC41" t="s" s="69">
        <f t="shared" si="205"/>
      </c>
      <c r="AD41" s="66"/>
      <c r="AE41" s="67"/>
      <c r="AF41" s="68"/>
      <c r="AG41" t="s" s="69">
        <f t="shared" si="206"/>
      </c>
      <c r="AH41" s="66"/>
      <c r="AI41" s="67"/>
      <c r="AJ41" s="68"/>
      <c r="AK41" t="s" s="69">
        <f t="shared" si="207"/>
      </c>
      <c r="AL41" s="66"/>
      <c r="AM41" s="67"/>
      <c r="AN41" s="68"/>
      <c r="AO41" t="s" s="69">
        <f t="shared" si="208"/>
      </c>
      <c r="AP41" s="66"/>
      <c r="AQ41" s="67"/>
      <c r="AR41" s="68"/>
      <c r="AS41" t="s" s="69">
        <f t="shared" si="209"/>
      </c>
      <c r="AT41" s="66"/>
      <c r="AU41" s="67"/>
      <c r="AV41" s="68"/>
      <c r="AW41" t="s" s="69">
        <f t="shared" si="210"/>
      </c>
      <c r="AX41" s="66"/>
      <c r="AY41" s="67"/>
      <c r="AZ41" s="68"/>
      <c r="BA41" t="s" s="69">
        <f t="shared" si="211"/>
      </c>
      <c r="BB41" s="66"/>
      <c r="BC41" s="67"/>
      <c r="BD41" s="68"/>
      <c r="BE41" t="s" s="69">
        <f t="shared" si="212"/>
      </c>
      <c r="BF41" s="66"/>
      <c r="BG41" s="67"/>
      <c r="BH41" s="70"/>
      <c r="BI41" s="15"/>
      <c r="BJ41" s="12"/>
      <c r="BK41" s="12"/>
      <c r="BL41" s="12"/>
    </row>
    <row r="42" ht="19" customHeight="1">
      <c r="A42" t="s" s="65">
        <f t="shared" si="198"/>
      </c>
      <c r="B42" s="66"/>
      <c r="C42" s="67"/>
      <c r="D42" s="68"/>
      <c r="E42" t="s" s="69">
        <f t="shared" si="199"/>
      </c>
      <c r="F42" s="66"/>
      <c r="G42" s="67"/>
      <c r="H42" s="68"/>
      <c r="I42" t="s" s="69">
        <f t="shared" si="200"/>
      </c>
      <c r="J42" s="66"/>
      <c r="K42" s="67"/>
      <c r="L42" s="68"/>
      <c r="M42" t="s" s="69">
        <f t="shared" si="201"/>
      </c>
      <c r="N42" s="66"/>
      <c r="O42" s="67"/>
      <c r="P42" s="68"/>
      <c r="Q42" t="s" s="69">
        <f t="shared" si="202"/>
      </c>
      <c r="R42" s="66"/>
      <c r="S42" s="67"/>
      <c r="T42" s="68"/>
      <c r="U42" t="s" s="69">
        <f t="shared" si="203"/>
      </c>
      <c r="V42" s="66"/>
      <c r="W42" s="67"/>
      <c r="X42" s="68"/>
      <c r="Y42" t="s" s="69">
        <f t="shared" si="204"/>
      </c>
      <c r="Z42" s="66"/>
      <c r="AA42" s="67"/>
      <c r="AB42" s="68"/>
      <c r="AC42" t="s" s="69">
        <f t="shared" si="205"/>
      </c>
      <c r="AD42" s="66"/>
      <c r="AE42" s="67"/>
      <c r="AF42" s="68"/>
      <c r="AG42" t="s" s="69">
        <f t="shared" si="206"/>
      </c>
      <c r="AH42" s="66"/>
      <c r="AI42" s="67"/>
      <c r="AJ42" s="68"/>
      <c r="AK42" t="s" s="69">
        <f t="shared" si="207"/>
      </c>
      <c r="AL42" s="66"/>
      <c r="AM42" s="67"/>
      <c r="AN42" s="68"/>
      <c r="AO42" t="s" s="69">
        <f t="shared" si="208"/>
      </c>
      <c r="AP42" s="66"/>
      <c r="AQ42" s="67"/>
      <c r="AR42" s="68"/>
      <c r="AS42" t="s" s="69">
        <f t="shared" si="209"/>
      </c>
      <c r="AT42" s="66"/>
      <c r="AU42" s="67"/>
      <c r="AV42" s="68"/>
      <c r="AW42" t="s" s="69">
        <f t="shared" si="210"/>
      </c>
      <c r="AX42" s="66"/>
      <c r="AY42" s="67"/>
      <c r="AZ42" s="68"/>
      <c r="BA42" t="s" s="69">
        <f t="shared" si="211"/>
      </c>
      <c r="BB42" s="66"/>
      <c r="BC42" s="67"/>
      <c r="BD42" s="68"/>
      <c r="BE42" t="s" s="69">
        <f t="shared" si="212"/>
      </c>
      <c r="BF42" s="66"/>
      <c r="BG42" s="67"/>
      <c r="BH42" s="70"/>
      <c r="BI42" s="15"/>
      <c r="BJ42" s="12"/>
      <c r="BK42" s="12"/>
      <c r="BL42" s="12"/>
    </row>
    <row r="43" ht="19" customHeight="1">
      <c r="A43" t="s" s="65">
        <f t="shared" si="198"/>
      </c>
      <c r="B43" s="66"/>
      <c r="C43" s="67"/>
      <c r="D43" s="68"/>
      <c r="E43" t="s" s="69">
        <f t="shared" si="199"/>
      </c>
      <c r="F43" s="66"/>
      <c r="G43" s="67"/>
      <c r="H43" s="68"/>
      <c r="I43" t="s" s="69">
        <f t="shared" si="200"/>
      </c>
      <c r="J43" s="66"/>
      <c r="K43" s="67"/>
      <c r="L43" s="68"/>
      <c r="M43" t="s" s="69">
        <f t="shared" si="201"/>
      </c>
      <c r="N43" s="66"/>
      <c r="O43" s="67"/>
      <c r="P43" s="68"/>
      <c r="Q43" t="s" s="69">
        <f t="shared" si="202"/>
      </c>
      <c r="R43" s="66"/>
      <c r="S43" s="67"/>
      <c r="T43" s="68"/>
      <c r="U43" t="s" s="69">
        <f t="shared" si="203"/>
      </c>
      <c r="V43" s="66"/>
      <c r="W43" s="67"/>
      <c r="X43" s="68"/>
      <c r="Y43" t="s" s="69">
        <f t="shared" si="204"/>
      </c>
      <c r="Z43" s="66"/>
      <c r="AA43" s="67"/>
      <c r="AB43" s="68"/>
      <c r="AC43" t="s" s="69">
        <f t="shared" si="205"/>
      </c>
      <c r="AD43" s="66"/>
      <c r="AE43" s="67"/>
      <c r="AF43" s="68"/>
      <c r="AG43" t="s" s="69">
        <f t="shared" si="206"/>
      </c>
      <c r="AH43" s="66"/>
      <c r="AI43" s="67"/>
      <c r="AJ43" s="68"/>
      <c r="AK43" t="s" s="69">
        <f t="shared" si="207"/>
      </c>
      <c r="AL43" s="66"/>
      <c r="AM43" s="67"/>
      <c r="AN43" s="68"/>
      <c r="AO43" t="s" s="69">
        <f t="shared" si="208"/>
      </c>
      <c r="AP43" s="66"/>
      <c r="AQ43" s="67"/>
      <c r="AR43" s="68"/>
      <c r="AS43" t="s" s="69">
        <f t="shared" si="209"/>
      </c>
      <c r="AT43" s="66"/>
      <c r="AU43" s="67"/>
      <c r="AV43" s="68"/>
      <c r="AW43" t="s" s="69">
        <f t="shared" si="210"/>
      </c>
      <c r="AX43" s="66"/>
      <c r="AY43" s="67"/>
      <c r="AZ43" s="68"/>
      <c r="BA43" t="s" s="69">
        <f t="shared" si="211"/>
      </c>
      <c r="BB43" s="66"/>
      <c r="BC43" s="67"/>
      <c r="BD43" s="68"/>
      <c r="BE43" t="s" s="69">
        <f t="shared" si="212"/>
      </c>
      <c r="BF43" s="66"/>
      <c r="BG43" s="67"/>
      <c r="BH43" s="70"/>
      <c r="BI43" s="15"/>
      <c r="BJ43" s="12"/>
      <c r="BK43" s="12"/>
      <c r="BL43" s="12"/>
    </row>
    <row r="44" ht="19" customHeight="1">
      <c r="A44" t="s" s="65">
        <f t="shared" si="198"/>
      </c>
      <c r="B44" s="66"/>
      <c r="C44" s="67"/>
      <c r="D44" s="68"/>
      <c r="E44" t="s" s="69">
        <f t="shared" si="199"/>
      </c>
      <c r="F44" s="66"/>
      <c r="G44" s="67"/>
      <c r="H44" s="68"/>
      <c r="I44" t="s" s="69">
        <f t="shared" si="200"/>
      </c>
      <c r="J44" s="66"/>
      <c r="K44" s="67"/>
      <c r="L44" s="68"/>
      <c r="M44" t="s" s="69">
        <f t="shared" si="201"/>
      </c>
      <c r="N44" s="66"/>
      <c r="O44" s="67"/>
      <c r="P44" s="68"/>
      <c r="Q44" t="s" s="69">
        <f t="shared" si="202"/>
      </c>
      <c r="R44" s="66"/>
      <c r="S44" s="67"/>
      <c r="T44" s="68"/>
      <c r="U44" t="s" s="69">
        <f t="shared" si="203"/>
      </c>
      <c r="V44" s="66"/>
      <c r="W44" s="67"/>
      <c r="X44" s="68"/>
      <c r="Y44" t="s" s="69">
        <f t="shared" si="204"/>
      </c>
      <c r="Z44" s="66"/>
      <c r="AA44" s="67"/>
      <c r="AB44" s="68"/>
      <c r="AC44" t="s" s="69">
        <f t="shared" si="205"/>
      </c>
      <c r="AD44" s="66"/>
      <c r="AE44" s="67"/>
      <c r="AF44" s="68"/>
      <c r="AG44" t="s" s="69">
        <f t="shared" si="206"/>
      </c>
      <c r="AH44" s="66"/>
      <c r="AI44" s="67"/>
      <c r="AJ44" s="68"/>
      <c r="AK44" t="s" s="69">
        <f t="shared" si="207"/>
      </c>
      <c r="AL44" s="66"/>
      <c r="AM44" s="67"/>
      <c r="AN44" s="68"/>
      <c r="AO44" t="s" s="69">
        <f t="shared" si="208"/>
      </c>
      <c r="AP44" s="66"/>
      <c r="AQ44" s="67"/>
      <c r="AR44" s="68"/>
      <c r="AS44" t="s" s="69">
        <f t="shared" si="209"/>
      </c>
      <c r="AT44" s="66"/>
      <c r="AU44" s="67"/>
      <c r="AV44" s="68"/>
      <c r="AW44" t="s" s="69">
        <f t="shared" si="210"/>
      </c>
      <c r="AX44" s="66"/>
      <c r="AY44" s="67"/>
      <c r="AZ44" s="68"/>
      <c r="BA44" t="s" s="69">
        <f t="shared" si="211"/>
      </c>
      <c r="BB44" s="66"/>
      <c r="BC44" s="67"/>
      <c r="BD44" s="68"/>
      <c r="BE44" t="s" s="69">
        <f t="shared" si="212"/>
      </c>
      <c r="BF44" s="66"/>
      <c r="BG44" s="67"/>
      <c r="BH44" s="70"/>
      <c r="BI44" s="15"/>
      <c r="BJ44" s="12"/>
      <c r="BK44" s="12"/>
      <c r="BL44" s="12"/>
    </row>
    <row r="45" ht="19" customHeight="1">
      <c r="A45" t="s" s="65">
        <f t="shared" si="198"/>
      </c>
      <c r="B45" s="66"/>
      <c r="C45" s="67"/>
      <c r="D45" s="68"/>
      <c r="E45" t="s" s="69">
        <f t="shared" si="199"/>
      </c>
      <c r="F45" s="66"/>
      <c r="G45" s="67"/>
      <c r="H45" s="68"/>
      <c r="I45" t="s" s="69">
        <f t="shared" si="200"/>
      </c>
      <c r="J45" s="66"/>
      <c r="K45" s="67"/>
      <c r="L45" s="68"/>
      <c r="M45" t="s" s="69">
        <f t="shared" si="201"/>
      </c>
      <c r="N45" s="66"/>
      <c r="O45" s="67"/>
      <c r="P45" s="68"/>
      <c r="Q45" t="s" s="69">
        <f t="shared" si="202"/>
      </c>
      <c r="R45" s="66"/>
      <c r="S45" s="67"/>
      <c r="T45" s="68"/>
      <c r="U45" t="s" s="69">
        <f t="shared" si="203"/>
      </c>
      <c r="V45" s="66"/>
      <c r="W45" s="67"/>
      <c r="X45" s="68"/>
      <c r="Y45" t="s" s="69">
        <f t="shared" si="204"/>
      </c>
      <c r="Z45" s="66"/>
      <c r="AA45" s="67"/>
      <c r="AB45" s="68"/>
      <c r="AC45" t="s" s="69">
        <f t="shared" si="205"/>
      </c>
      <c r="AD45" s="66"/>
      <c r="AE45" s="67"/>
      <c r="AF45" s="68"/>
      <c r="AG45" t="s" s="69">
        <f t="shared" si="206"/>
      </c>
      <c r="AH45" s="66"/>
      <c r="AI45" s="67"/>
      <c r="AJ45" s="68"/>
      <c r="AK45" t="s" s="69">
        <f t="shared" si="207"/>
      </c>
      <c r="AL45" s="66"/>
      <c r="AM45" s="67"/>
      <c r="AN45" s="68"/>
      <c r="AO45" t="s" s="69">
        <f t="shared" si="208"/>
      </c>
      <c r="AP45" s="66"/>
      <c r="AQ45" s="67"/>
      <c r="AR45" s="68"/>
      <c r="AS45" t="s" s="69">
        <f t="shared" si="209"/>
      </c>
      <c r="AT45" s="66"/>
      <c r="AU45" s="67"/>
      <c r="AV45" s="68"/>
      <c r="AW45" t="s" s="69">
        <f t="shared" si="210"/>
      </c>
      <c r="AX45" s="66"/>
      <c r="AY45" s="67"/>
      <c r="AZ45" s="68"/>
      <c r="BA45" t="s" s="69">
        <f t="shared" si="211"/>
      </c>
      <c r="BB45" s="66"/>
      <c r="BC45" s="67"/>
      <c r="BD45" s="68"/>
      <c r="BE45" t="s" s="69">
        <f t="shared" si="212"/>
      </c>
      <c r="BF45" s="66"/>
      <c r="BG45" s="67"/>
      <c r="BH45" s="70"/>
      <c r="BI45" s="15"/>
      <c r="BJ45" s="12"/>
      <c r="BK45" s="12"/>
      <c r="BL45" s="12"/>
    </row>
    <row r="46" ht="19" customHeight="1">
      <c r="A46" t="s" s="65">
        <f t="shared" si="198"/>
      </c>
      <c r="B46" s="66"/>
      <c r="C46" s="67"/>
      <c r="D46" s="68"/>
      <c r="E46" t="s" s="69">
        <f t="shared" si="199"/>
      </c>
      <c r="F46" s="66"/>
      <c r="G46" s="67"/>
      <c r="H46" s="68"/>
      <c r="I46" t="s" s="69">
        <f t="shared" si="200"/>
      </c>
      <c r="J46" s="66"/>
      <c r="K46" s="67"/>
      <c r="L46" s="68"/>
      <c r="M46" t="s" s="69">
        <f t="shared" si="201"/>
      </c>
      <c r="N46" s="66"/>
      <c r="O46" s="67"/>
      <c r="P46" s="68"/>
      <c r="Q46" t="s" s="69">
        <f t="shared" si="202"/>
      </c>
      <c r="R46" s="66"/>
      <c r="S46" s="67"/>
      <c r="T46" s="68"/>
      <c r="U46" t="s" s="69">
        <f t="shared" si="203"/>
      </c>
      <c r="V46" s="66"/>
      <c r="W46" s="67"/>
      <c r="X46" s="68"/>
      <c r="Y46" t="s" s="69">
        <f t="shared" si="204"/>
      </c>
      <c r="Z46" s="66"/>
      <c r="AA46" s="67"/>
      <c r="AB46" s="68"/>
      <c r="AC46" t="s" s="69">
        <f t="shared" si="205"/>
      </c>
      <c r="AD46" s="66"/>
      <c r="AE46" s="67"/>
      <c r="AF46" s="68"/>
      <c r="AG46" t="s" s="69">
        <f t="shared" si="206"/>
      </c>
      <c r="AH46" s="66"/>
      <c r="AI46" s="67"/>
      <c r="AJ46" s="68"/>
      <c r="AK46" t="s" s="69">
        <f t="shared" si="207"/>
      </c>
      <c r="AL46" s="66"/>
      <c r="AM46" s="67"/>
      <c r="AN46" s="68"/>
      <c r="AO46" t="s" s="69">
        <f t="shared" si="208"/>
      </c>
      <c r="AP46" s="66"/>
      <c r="AQ46" s="67"/>
      <c r="AR46" s="68"/>
      <c r="AS46" t="s" s="69">
        <f t="shared" si="209"/>
      </c>
      <c r="AT46" s="66"/>
      <c r="AU46" s="67"/>
      <c r="AV46" s="68"/>
      <c r="AW46" t="s" s="69">
        <f t="shared" si="210"/>
      </c>
      <c r="AX46" s="66"/>
      <c r="AY46" s="67"/>
      <c r="AZ46" s="68"/>
      <c r="BA46" t="s" s="69">
        <f t="shared" si="211"/>
      </c>
      <c r="BB46" s="66"/>
      <c r="BC46" s="67"/>
      <c r="BD46" s="68"/>
      <c r="BE46" t="s" s="69">
        <f t="shared" si="212"/>
      </c>
      <c r="BF46" s="66"/>
      <c r="BG46" s="67"/>
      <c r="BH46" s="70"/>
      <c r="BI46" s="15"/>
      <c r="BJ46" s="12"/>
      <c r="BK46" s="12"/>
      <c r="BL46" s="12"/>
    </row>
    <row r="47" ht="19" customHeight="1">
      <c r="A47" t="s" s="65">
        <f t="shared" si="198"/>
      </c>
      <c r="B47" s="66"/>
      <c r="C47" s="67"/>
      <c r="D47" s="68"/>
      <c r="E47" t="s" s="69">
        <f t="shared" si="199"/>
      </c>
      <c r="F47" s="66"/>
      <c r="G47" s="67"/>
      <c r="H47" s="68"/>
      <c r="I47" t="s" s="69">
        <f t="shared" si="200"/>
      </c>
      <c r="J47" s="66"/>
      <c r="K47" s="67"/>
      <c r="L47" s="68"/>
      <c r="M47" t="s" s="69">
        <f t="shared" si="201"/>
      </c>
      <c r="N47" s="66"/>
      <c r="O47" s="67"/>
      <c r="P47" s="68"/>
      <c r="Q47" t="s" s="69">
        <f t="shared" si="202"/>
      </c>
      <c r="R47" s="66"/>
      <c r="S47" s="67"/>
      <c r="T47" s="68"/>
      <c r="U47" t="s" s="69">
        <f t="shared" si="203"/>
      </c>
      <c r="V47" s="66"/>
      <c r="W47" s="67"/>
      <c r="X47" s="68"/>
      <c r="Y47" t="s" s="69">
        <f t="shared" si="204"/>
      </c>
      <c r="Z47" s="66"/>
      <c r="AA47" s="67"/>
      <c r="AB47" s="68"/>
      <c r="AC47" t="s" s="69">
        <f t="shared" si="205"/>
      </c>
      <c r="AD47" s="66"/>
      <c r="AE47" s="67"/>
      <c r="AF47" s="68"/>
      <c r="AG47" t="s" s="69">
        <f t="shared" si="206"/>
      </c>
      <c r="AH47" s="66"/>
      <c r="AI47" s="67"/>
      <c r="AJ47" s="68"/>
      <c r="AK47" t="s" s="69">
        <f t="shared" si="207"/>
      </c>
      <c r="AL47" s="66"/>
      <c r="AM47" s="67"/>
      <c r="AN47" s="68"/>
      <c r="AO47" t="s" s="69">
        <f t="shared" si="208"/>
      </c>
      <c r="AP47" s="66"/>
      <c r="AQ47" s="67"/>
      <c r="AR47" s="68"/>
      <c r="AS47" t="s" s="69">
        <f t="shared" si="209"/>
      </c>
      <c r="AT47" s="66"/>
      <c r="AU47" s="67"/>
      <c r="AV47" s="68"/>
      <c r="AW47" t="s" s="69">
        <f t="shared" si="210"/>
      </c>
      <c r="AX47" s="66"/>
      <c r="AY47" s="67"/>
      <c r="AZ47" s="68"/>
      <c r="BA47" t="s" s="69">
        <f t="shared" si="211"/>
      </c>
      <c r="BB47" s="66"/>
      <c r="BC47" s="67"/>
      <c r="BD47" s="68"/>
      <c r="BE47" t="s" s="69">
        <f t="shared" si="212"/>
      </c>
      <c r="BF47" s="66"/>
      <c r="BG47" s="67"/>
      <c r="BH47" s="70"/>
      <c r="BI47" s="15"/>
      <c r="BJ47" s="12"/>
      <c r="BK47" s="12"/>
      <c r="BL47" s="12"/>
    </row>
    <row r="48" ht="19" customHeight="1">
      <c r="A48" t="s" s="65">
        <f t="shared" si="198"/>
      </c>
      <c r="B48" s="66"/>
      <c r="C48" s="67"/>
      <c r="D48" s="68"/>
      <c r="E48" t="s" s="69">
        <f t="shared" si="199"/>
      </c>
      <c r="F48" s="66"/>
      <c r="G48" s="67"/>
      <c r="H48" s="68"/>
      <c r="I48" t="s" s="69">
        <f t="shared" si="200"/>
      </c>
      <c r="J48" s="66"/>
      <c r="K48" s="67"/>
      <c r="L48" s="68"/>
      <c r="M48" t="s" s="69">
        <f t="shared" si="201"/>
      </c>
      <c r="N48" s="66"/>
      <c r="O48" s="67"/>
      <c r="P48" s="68"/>
      <c r="Q48" t="s" s="69">
        <f t="shared" si="202"/>
      </c>
      <c r="R48" s="66"/>
      <c r="S48" s="67"/>
      <c r="T48" s="68"/>
      <c r="U48" t="s" s="69">
        <f t="shared" si="203"/>
      </c>
      <c r="V48" s="66"/>
      <c r="W48" s="67"/>
      <c r="X48" s="68"/>
      <c r="Y48" t="s" s="69">
        <f t="shared" si="204"/>
      </c>
      <c r="Z48" s="66"/>
      <c r="AA48" s="67"/>
      <c r="AB48" s="68"/>
      <c r="AC48" t="s" s="69">
        <f t="shared" si="205"/>
      </c>
      <c r="AD48" s="66"/>
      <c r="AE48" s="67"/>
      <c r="AF48" s="68"/>
      <c r="AG48" t="s" s="69">
        <f t="shared" si="206"/>
      </c>
      <c r="AH48" s="66"/>
      <c r="AI48" s="67"/>
      <c r="AJ48" s="68"/>
      <c r="AK48" t="s" s="69">
        <f t="shared" si="207"/>
      </c>
      <c r="AL48" s="66"/>
      <c r="AM48" s="67"/>
      <c r="AN48" s="68"/>
      <c r="AO48" t="s" s="69">
        <f t="shared" si="208"/>
      </c>
      <c r="AP48" s="66"/>
      <c r="AQ48" s="67"/>
      <c r="AR48" s="68"/>
      <c r="AS48" t="s" s="69">
        <f t="shared" si="209"/>
      </c>
      <c r="AT48" s="66"/>
      <c r="AU48" s="67"/>
      <c r="AV48" s="68"/>
      <c r="AW48" t="s" s="69">
        <f t="shared" si="210"/>
      </c>
      <c r="AX48" s="66"/>
      <c r="AY48" s="67"/>
      <c r="AZ48" s="68"/>
      <c r="BA48" t="s" s="69">
        <f t="shared" si="211"/>
      </c>
      <c r="BB48" s="66"/>
      <c r="BC48" s="67"/>
      <c r="BD48" s="68"/>
      <c r="BE48" t="s" s="69">
        <f t="shared" si="212"/>
      </c>
      <c r="BF48" s="66"/>
      <c r="BG48" s="67"/>
      <c r="BH48" s="70"/>
      <c r="BI48" s="15"/>
      <c r="BJ48" s="12"/>
      <c r="BK48" s="12"/>
      <c r="BL48" s="12"/>
    </row>
    <row r="49" ht="19" customHeight="1">
      <c r="A49" t="s" s="65">
        <f t="shared" si="198"/>
      </c>
      <c r="B49" s="66"/>
      <c r="C49" s="67"/>
      <c r="D49" s="68"/>
      <c r="E49" t="s" s="69">
        <f t="shared" si="199"/>
      </c>
      <c r="F49" s="66"/>
      <c r="G49" s="67"/>
      <c r="H49" s="68"/>
      <c r="I49" t="s" s="69">
        <f t="shared" si="200"/>
      </c>
      <c r="J49" s="66"/>
      <c r="K49" s="67"/>
      <c r="L49" s="68"/>
      <c r="M49" t="s" s="69">
        <f t="shared" si="201"/>
      </c>
      <c r="N49" s="66"/>
      <c r="O49" s="67"/>
      <c r="P49" s="68"/>
      <c r="Q49" t="s" s="69">
        <f t="shared" si="202"/>
      </c>
      <c r="R49" s="66"/>
      <c r="S49" s="67"/>
      <c r="T49" s="68"/>
      <c r="U49" t="s" s="69">
        <f t="shared" si="203"/>
      </c>
      <c r="V49" s="66"/>
      <c r="W49" s="67"/>
      <c r="X49" s="68"/>
      <c r="Y49" t="s" s="69">
        <f t="shared" si="204"/>
      </c>
      <c r="Z49" s="66"/>
      <c r="AA49" s="67"/>
      <c r="AB49" s="68"/>
      <c r="AC49" t="s" s="69">
        <f t="shared" si="205"/>
      </c>
      <c r="AD49" s="66"/>
      <c r="AE49" s="67"/>
      <c r="AF49" s="68"/>
      <c r="AG49" t="s" s="69">
        <f t="shared" si="206"/>
      </c>
      <c r="AH49" s="66"/>
      <c r="AI49" s="67"/>
      <c r="AJ49" s="68"/>
      <c r="AK49" t="s" s="69">
        <f t="shared" si="207"/>
      </c>
      <c r="AL49" s="66"/>
      <c r="AM49" s="67"/>
      <c r="AN49" s="68"/>
      <c r="AO49" t="s" s="69">
        <f t="shared" si="208"/>
      </c>
      <c r="AP49" s="66"/>
      <c r="AQ49" s="67"/>
      <c r="AR49" s="68"/>
      <c r="AS49" t="s" s="69">
        <f t="shared" si="209"/>
      </c>
      <c r="AT49" s="66"/>
      <c r="AU49" s="67"/>
      <c r="AV49" s="68"/>
      <c r="AW49" t="s" s="69">
        <f t="shared" si="210"/>
      </c>
      <c r="AX49" s="66"/>
      <c r="AY49" s="67"/>
      <c r="AZ49" s="68"/>
      <c r="BA49" t="s" s="69">
        <f t="shared" si="211"/>
      </c>
      <c r="BB49" s="66"/>
      <c r="BC49" s="67"/>
      <c r="BD49" s="68"/>
      <c r="BE49" t="s" s="69">
        <f t="shared" si="212"/>
      </c>
      <c r="BF49" s="66"/>
      <c r="BG49" s="67"/>
      <c r="BH49" s="70"/>
      <c r="BI49" s="15"/>
      <c r="BJ49" s="12"/>
      <c r="BK49" s="12"/>
      <c r="BL49" s="12"/>
    </row>
    <row r="50" ht="19" customHeight="1">
      <c r="A50" t="s" s="65">
        <f t="shared" si="198"/>
      </c>
      <c r="B50" s="66"/>
      <c r="C50" s="67"/>
      <c r="D50" s="68"/>
      <c r="E50" t="s" s="69">
        <f t="shared" si="199"/>
      </c>
      <c r="F50" s="66"/>
      <c r="G50" s="67"/>
      <c r="H50" s="68"/>
      <c r="I50" t="s" s="69">
        <f t="shared" si="200"/>
      </c>
      <c r="J50" s="66"/>
      <c r="K50" s="67"/>
      <c r="L50" s="68"/>
      <c r="M50" t="s" s="69">
        <f t="shared" si="201"/>
      </c>
      <c r="N50" s="66"/>
      <c r="O50" s="67"/>
      <c r="P50" s="68"/>
      <c r="Q50" t="s" s="69">
        <f t="shared" si="202"/>
      </c>
      <c r="R50" s="66"/>
      <c r="S50" s="67"/>
      <c r="T50" s="68"/>
      <c r="U50" t="s" s="69">
        <f t="shared" si="203"/>
      </c>
      <c r="V50" s="66"/>
      <c r="W50" s="67"/>
      <c r="X50" s="68"/>
      <c r="Y50" t="s" s="69">
        <f t="shared" si="204"/>
      </c>
      <c r="Z50" s="66"/>
      <c r="AA50" s="67"/>
      <c r="AB50" s="68"/>
      <c r="AC50" t="s" s="69">
        <f t="shared" si="205"/>
      </c>
      <c r="AD50" s="66"/>
      <c r="AE50" s="67"/>
      <c r="AF50" s="68"/>
      <c r="AG50" t="s" s="69">
        <f t="shared" si="206"/>
      </c>
      <c r="AH50" s="66"/>
      <c r="AI50" s="67"/>
      <c r="AJ50" s="68"/>
      <c r="AK50" t="s" s="69">
        <f t="shared" si="207"/>
      </c>
      <c r="AL50" s="66"/>
      <c r="AM50" s="67"/>
      <c r="AN50" s="68"/>
      <c r="AO50" t="s" s="69">
        <f t="shared" si="208"/>
      </c>
      <c r="AP50" s="66"/>
      <c r="AQ50" s="67"/>
      <c r="AR50" s="68"/>
      <c r="AS50" t="s" s="69">
        <f t="shared" si="209"/>
      </c>
      <c r="AT50" s="66"/>
      <c r="AU50" s="67"/>
      <c r="AV50" s="68"/>
      <c r="AW50" t="s" s="69">
        <f t="shared" si="210"/>
      </c>
      <c r="AX50" s="66"/>
      <c r="AY50" s="67"/>
      <c r="AZ50" s="68"/>
      <c r="BA50" t="s" s="69">
        <f t="shared" si="211"/>
      </c>
      <c r="BB50" s="66"/>
      <c r="BC50" s="67"/>
      <c r="BD50" s="68"/>
      <c r="BE50" t="s" s="69">
        <f t="shared" si="212"/>
      </c>
      <c r="BF50" s="66"/>
      <c r="BG50" s="67"/>
      <c r="BH50" s="70"/>
      <c r="BI50" s="15"/>
      <c r="BJ50" s="12"/>
      <c r="BK50" s="12"/>
      <c r="BL50" s="12"/>
    </row>
    <row r="51" ht="19" customHeight="1">
      <c r="A51" t="s" s="65">
        <f t="shared" si="198"/>
      </c>
      <c r="B51" s="66"/>
      <c r="C51" s="67"/>
      <c r="D51" s="68"/>
      <c r="E51" t="s" s="69">
        <f t="shared" si="199"/>
      </c>
      <c r="F51" s="66"/>
      <c r="G51" s="67"/>
      <c r="H51" s="68"/>
      <c r="I51" t="s" s="69">
        <f t="shared" si="200"/>
      </c>
      <c r="J51" s="66"/>
      <c r="K51" s="67"/>
      <c r="L51" s="68"/>
      <c r="M51" t="s" s="69">
        <f t="shared" si="201"/>
      </c>
      <c r="N51" s="66"/>
      <c r="O51" s="67"/>
      <c r="P51" s="68"/>
      <c r="Q51" t="s" s="69">
        <f t="shared" si="202"/>
      </c>
      <c r="R51" s="66"/>
      <c r="S51" s="67"/>
      <c r="T51" s="68"/>
      <c r="U51" t="s" s="69">
        <f t="shared" si="203"/>
      </c>
      <c r="V51" s="66"/>
      <c r="W51" s="67"/>
      <c r="X51" s="68"/>
      <c r="Y51" t="s" s="69">
        <f t="shared" si="204"/>
      </c>
      <c r="Z51" s="66"/>
      <c r="AA51" s="67"/>
      <c r="AB51" s="68"/>
      <c r="AC51" t="s" s="69">
        <f t="shared" si="205"/>
      </c>
      <c r="AD51" s="66"/>
      <c r="AE51" s="67"/>
      <c r="AF51" s="68"/>
      <c r="AG51" t="s" s="69">
        <f t="shared" si="206"/>
      </c>
      <c r="AH51" s="66"/>
      <c r="AI51" s="67"/>
      <c r="AJ51" s="68"/>
      <c r="AK51" t="s" s="69">
        <f t="shared" si="207"/>
      </c>
      <c r="AL51" s="66"/>
      <c r="AM51" s="67"/>
      <c r="AN51" s="68"/>
      <c r="AO51" t="s" s="69">
        <f t="shared" si="208"/>
      </c>
      <c r="AP51" s="66"/>
      <c r="AQ51" s="67"/>
      <c r="AR51" s="68"/>
      <c r="AS51" t="s" s="69">
        <f t="shared" si="209"/>
      </c>
      <c r="AT51" s="66"/>
      <c r="AU51" s="67"/>
      <c r="AV51" s="68"/>
      <c r="AW51" t="s" s="69">
        <f t="shared" si="210"/>
      </c>
      <c r="AX51" s="66"/>
      <c r="AY51" s="67"/>
      <c r="AZ51" s="68"/>
      <c r="BA51" t="s" s="69">
        <f t="shared" si="211"/>
      </c>
      <c r="BB51" s="66"/>
      <c r="BC51" s="67"/>
      <c r="BD51" s="68"/>
      <c r="BE51" t="s" s="69">
        <f t="shared" si="212"/>
      </c>
      <c r="BF51" s="66"/>
      <c r="BG51" s="67"/>
      <c r="BH51" s="70"/>
      <c r="BI51" s="15"/>
      <c r="BJ51" s="12"/>
      <c r="BK51" s="12"/>
      <c r="BL51" s="12"/>
    </row>
    <row r="52" ht="19" customHeight="1">
      <c r="A52" t="s" s="65">
        <f t="shared" si="198"/>
      </c>
      <c r="B52" s="66"/>
      <c r="C52" s="67"/>
      <c r="D52" s="68"/>
      <c r="E52" t="s" s="69">
        <f t="shared" si="199"/>
      </c>
      <c r="F52" s="66"/>
      <c r="G52" s="67"/>
      <c r="H52" s="68"/>
      <c r="I52" t="s" s="69">
        <f t="shared" si="200"/>
      </c>
      <c r="J52" s="66"/>
      <c r="K52" s="67"/>
      <c r="L52" s="68"/>
      <c r="M52" t="s" s="69">
        <f t="shared" si="201"/>
      </c>
      <c r="N52" s="66"/>
      <c r="O52" s="67"/>
      <c r="P52" s="68"/>
      <c r="Q52" t="s" s="69">
        <f t="shared" si="202"/>
      </c>
      <c r="R52" s="66"/>
      <c r="S52" s="67"/>
      <c r="T52" s="68"/>
      <c r="U52" t="s" s="69">
        <f t="shared" si="203"/>
      </c>
      <c r="V52" s="66"/>
      <c r="W52" s="67"/>
      <c r="X52" s="68"/>
      <c r="Y52" t="s" s="69">
        <f t="shared" si="204"/>
      </c>
      <c r="Z52" s="66"/>
      <c r="AA52" s="67"/>
      <c r="AB52" s="68"/>
      <c r="AC52" t="s" s="69">
        <f t="shared" si="205"/>
      </c>
      <c r="AD52" s="66"/>
      <c r="AE52" s="67"/>
      <c r="AF52" s="68"/>
      <c r="AG52" t="s" s="69">
        <f t="shared" si="206"/>
      </c>
      <c r="AH52" s="66"/>
      <c r="AI52" s="67"/>
      <c r="AJ52" s="68"/>
      <c r="AK52" t="s" s="69">
        <f t="shared" si="207"/>
      </c>
      <c r="AL52" s="66"/>
      <c r="AM52" s="67"/>
      <c r="AN52" s="68"/>
      <c r="AO52" t="s" s="69">
        <f t="shared" si="208"/>
      </c>
      <c r="AP52" s="66"/>
      <c r="AQ52" s="67"/>
      <c r="AR52" s="68"/>
      <c r="AS52" t="s" s="69">
        <f t="shared" si="209"/>
      </c>
      <c r="AT52" s="66"/>
      <c r="AU52" s="67"/>
      <c r="AV52" s="68"/>
      <c r="AW52" t="s" s="69">
        <f t="shared" si="210"/>
      </c>
      <c r="AX52" s="66"/>
      <c r="AY52" s="67"/>
      <c r="AZ52" s="68"/>
      <c r="BA52" t="s" s="69">
        <f t="shared" si="211"/>
      </c>
      <c r="BB52" s="66"/>
      <c r="BC52" s="67"/>
      <c r="BD52" s="68"/>
      <c r="BE52" t="s" s="69">
        <f t="shared" si="212"/>
      </c>
      <c r="BF52" s="66"/>
      <c r="BG52" s="67"/>
      <c r="BH52" s="70"/>
      <c r="BI52" s="15"/>
      <c r="BJ52" s="12"/>
      <c r="BK52" s="12"/>
      <c r="BL52" s="12"/>
    </row>
    <row r="53" ht="19" customHeight="1">
      <c r="A53" t="s" s="65">
        <f t="shared" si="198"/>
      </c>
      <c r="B53" s="66"/>
      <c r="C53" s="67"/>
      <c r="D53" s="68"/>
      <c r="E53" t="s" s="69">
        <f t="shared" si="199"/>
      </c>
      <c r="F53" s="66"/>
      <c r="G53" s="67"/>
      <c r="H53" s="68"/>
      <c r="I53" t="s" s="69">
        <f t="shared" si="200"/>
      </c>
      <c r="J53" s="66"/>
      <c r="K53" s="67"/>
      <c r="L53" s="68"/>
      <c r="M53" t="s" s="69">
        <f t="shared" si="201"/>
      </c>
      <c r="N53" s="66"/>
      <c r="O53" s="67"/>
      <c r="P53" s="68"/>
      <c r="Q53" t="s" s="69">
        <f t="shared" si="202"/>
      </c>
      <c r="R53" s="66"/>
      <c r="S53" s="67"/>
      <c r="T53" s="68"/>
      <c r="U53" t="s" s="69">
        <f t="shared" si="203"/>
      </c>
      <c r="V53" s="66"/>
      <c r="W53" s="67"/>
      <c r="X53" s="68"/>
      <c r="Y53" t="s" s="69">
        <f t="shared" si="204"/>
      </c>
      <c r="Z53" s="66"/>
      <c r="AA53" s="67"/>
      <c r="AB53" s="68"/>
      <c r="AC53" t="s" s="69">
        <f t="shared" si="205"/>
      </c>
      <c r="AD53" s="66"/>
      <c r="AE53" s="67"/>
      <c r="AF53" s="68"/>
      <c r="AG53" t="s" s="69">
        <f t="shared" si="206"/>
      </c>
      <c r="AH53" s="66"/>
      <c r="AI53" s="67"/>
      <c r="AJ53" s="68"/>
      <c r="AK53" t="s" s="69">
        <f t="shared" si="207"/>
      </c>
      <c r="AL53" s="66"/>
      <c r="AM53" s="67"/>
      <c r="AN53" s="68"/>
      <c r="AO53" t="s" s="69">
        <f t="shared" si="208"/>
      </c>
      <c r="AP53" s="66"/>
      <c r="AQ53" s="67"/>
      <c r="AR53" s="68"/>
      <c r="AS53" t="s" s="69">
        <f t="shared" si="209"/>
      </c>
      <c r="AT53" s="66"/>
      <c r="AU53" s="67"/>
      <c r="AV53" s="68"/>
      <c r="AW53" t="s" s="69">
        <f t="shared" si="210"/>
      </c>
      <c r="AX53" s="66"/>
      <c r="AY53" s="67"/>
      <c r="AZ53" s="68"/>
      <c r="BA53" t="s" s="69">
        <f t="shared" si="211"/>
      </c>
      <c r="BB53" s="66"/>
      <c r="BC53" s="67"/>
      <c r="BD53" s="68"/>
      <c r="BE53" t="s" s="69">
        <f t="shared" si="212"/>
      </c>
      <c r="BF53" s="66"/>
      <c r="BG53" s="67"/>
      <c r="BH53" s="70"/>
      <c r="BI53" s="15"/>
      <c r="BJ53" s="12"/>
      <c r="BK53" s="12"/>
      <c r="BL53" s="12"/>
    </row>
    <row r="54" ht="20.3" customHeight="1">
      <c r="A54" t="s" s="71">
        <f t="shared" si="198"/>
      </c>
      <c r="B54" s="72"/>
      <c r="C54" s="73"/>
      <c r="D54" s="74"/>
      <c r="E54" t="s" s="75">
        <f t="shared" si="199"/>
      </c>
      <c r="F54" s="72"/>
      <c r="G54" s="73"/>
      <c r="H54" s="74"/>
      <c r="I54" t="s" s="75">
        <f t="shared" si="200"/>
      </c>
      <c r="J54" s="72"/>
      <c r="K54" s="73"/>
      <c r="L54" s="74"/>
      <c r="M54" t="s" s="75">
        <f t="shared" si="201"/>
      </c>
      <c r="N54" s="72"/>
      <c r="O54" s="73"/>
      <c r="P54" s="74"/>
      <c r="Q54" t="s" s="75">
        <f t="shared" si="202"/>
      </c>
      <c r="R54" s="72"/>
      <c r="S54" s="73"/>
      <c r="T54" s="74"/>
      <c r="U54" t="s" s="75">
        <f t="shared" si="203"/>
      </c>
      <c r="V54" s="72"/>
      <c r="W54" s="73"/>
      <c r="X54" s="74"/>
      <c r="Y54" t="s" s="75">
        <f t="shared" si="204"/>
      </c>
      <c r="Z54" s="72"/>
      <c r="AA54" s="73"/>
      <c r="AB54" s="74"/>
      <c r="AC54" t="s" s="75">
        <f t="shared" si="205"/>
      </c>
      <c r="AD54" s="72"/>
      <c r="AE54" s="73"/>
      <c r="AF54" s="74"/>
      <c r="AG54" t="s" s="75">
        <f t="shared" si="206"/>
      </c>
      <c r="AH54" s="72"/>
      <c r="AI54" s="73"/>
      <c r="AJ54" s="74"/>
      <c r="AK54" t="s" s="75">
        <f t="shared" si="207"/>
      </c>
      <c r="AL54" s="72"/>
      <c r="AM54" s="73"/>
      <c r="AN54" s="74"/>
      <c r="AO54" t="s" s="75">
        <f t="shared" si="208"/>
      </c>
      <c r="AP54" s="72"/>
      <c r="AQ54" s="73"/>
      <c r="AR54" s="74"/>
      <c r="AS54" t="s" s="75">
        <f t="shared" si="209"/>
      </c>
      <c r="AT54" s="72"/>
      <c r="AU54" s="73"/>
      <c r="AV54" s="74"/>
      <c r="AW54" t="s" s="75">
        <f t="shared" si="210"/>
      </c>
      <c r="AX54" s="72"/>
      <c r="AY54" s="73"/>
      <c r="AZ54" s="74"/>
      <c r="BA54" t="s" s="75">
        <f t="shared" si="211"/>
      </c>
      <c r="BB54" s="72"/>
      <c r="BC54" s="73"/>
      <c r="BD54" s="74"/>
      <c r="BE54" t="s" s="75">
        <f t="shared" si="212"/>
      </c>
      <c r="BF54" s="72"/>
      <c r="BG54" s="73"/>
      <c r="BH54" s="76"/>
      <c r="BI54" s="15"/>
      <c r="BJ54" s="12"/>
      <c r="BK54" s="12"/>
      <c r="BL54" s="12"/>
    </row>
    <row r="55" ht="20.3"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2"/>
      <c r="BJ55" s="12"/>
      <c r="BK55" s="12"/>
      <c r="BL55" s="12"/>
    </row>
    <row r="56" ht="19"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row>
    <row r="57" ht="20.3" customHeight="1">
      <c r="A57" s="45"/>
      <c r="B57" s="45"/>
      <c r="C57" s="45"/>
      <c r="D57" s="45"/>
      <c r="E57" s="45"/>
      <c r="F57" s="45"/>
      <c r="G57" s="45"/>
      <c r="H57" s="45"/>
      <c r="I57" s="45"/>
      <c r="J57" s="45"/>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row>
    <row r="58" ht="24.1" customHeight="1">
      <c r="A58" t="s" s="77">
        <v>39</v>
      </c>
      <c r="B58" s="47"/>
      <c r="C58" s="47"/>
      <c r="D58" s="47"/>
      <c r="E58" s="47"/>
      <c r="F58" s="47"/>
      <c r="G58" s="47"/>
      <c r="H58" s="47"/>
      <c r="I58" s="47"/>
      <c r="J58" s="48"/>
      <c r="K58" s="15"/>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row>
    <row r="59" ht="20.15" customHeight="1">
      <c r="A59" t="s" s="78">
        <f t="shared" si="723" ref="A59:J59">MID($A11,COLUMN(),1)</f>
      </c>
      <c r="B59" t="s" s="79">
        <f t="shared" si="723"/>
      </c>
      <c r="C59" t="s" s="79">
        <f t="shared" si="723"/>
      </c>
      <c r="D59" t="s" s="79">
        <f t="shared" si="723"/>
      </c>
      <c r="E59" t="s" s="79">
        <f t="shared" si="723"/>
      </c>
      <c r="F59" t="s" s="79">
        <f t="shared" si="723"/>
      </c>
      <c r="G59" t="s" s="79">
        <f t="shared" si="723"/>
      </c>
      <c r="H59" t="s" s="79">
        <f t="shared" si="723"/>
      </c>
      <c r="I59" t="s" s="79">
        <f t="shared" si="723"/>
      </c>
      <c r="J59" t="s" s="80">
        <f t="shared" si="723"/>
      </c>
      <c r="K59" s="15"/>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row>
    <row r="60" ht="19.65" customHeight="1">
      <c r="A60" t="s" s="81">
        <f>MID($A12,COLUMN(),1)</f>
      </c>
      <c r="B60" t="s" s="82">
        <f>MID($A12,COLUMN(),1)</f>
      </c>
      <c r="C60" t="s" s="82">
        <f>MID($A12,COLUMN(),1)</f>
      </c>
      <c r="D60" t="s" s="82">
        <f>MID($A12,COLUMN(),1)</f>
      </c>
      <c r="E60" t="s" s="82">
        <f>MID($A12,COLUMN(),1)</f>
      </c>
      <c r="F60" t="s" s="82">
        <f>MID($A12,COLUMN(),1)</f>
      </c>
      <c r="G60" t="s" s="82">
        <f>MID($A12,COLUMN(),1)</f>
      </c>
      <c r="H60" t="s" s="82">
        <f>MID($A12,COLUMN(),1)</f>
      </c>
      <c r="I60" t="s" s="82">
        <f>MID($A12,COLUMN(),1)</f>
      </c>
      <c r="J60" t="s" s="83">
        <f>MID($A12,COLUMN(),1)</f>
      </c>
      <c r="K60" s="15"/>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row>
    <row r="61" ht="19.65" customHeight="1">
      <c r="A61" t="s" s="81">
        <f>MID($A13,COLUMN(),1)</f>
      </c>
      <c r="B61" t="s" s="82">
        <f>MID($A13,COLUMN(),1)</f>
      </c>
      <c r="C61" t="s" s="82">
        <f>MID($A13,COLUMN(),1)</f>
      </c>
      <c r="D61" t="s" s="82">
        <f>MID($A13,COLUMN(),1)</f>
      </c>
      <c r="E61" t="s" s="82">
        <f>MID($A13,COLUMN(),1)</f>
      </c>
      <c r="F61" t="s" s="82">
        <f>MID($A13,COLUMN(),1)</f>
      </c>
      <c r="G61" t="s" s="82">
        <f>MID($A13,COLUMN(),1)</f>
      </c>
      <c r="H61" t="s" s="82">
        <f>MID($A13,COLUMN(),1)</f>
      </c>
      <c r="I61" t="s" s="82">
        <f>MID($A13,COLUMN(),1)</f>
      </c>
      <c r="J61" t="s" s="83">
        <f>MID($A13,COLUMN(),1)</f>
      </c>
      <c r="K61" s="15"/>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row>
    <row r="62" ht="19.65" customHeight="1">
      <c r="A62" t="s" s="81">
        <f>MID($A14,COLUMN(),1)</f>
      </c>
      <c r="B62" t="s" s="82">
        <f>MID($A14,COLUMN(),1)</f>
      </c>
      <c r="C62" t="s" s="82">
        <f>MID($A14,COLUMN(),1)</f>
      </c>
      <c r="D62" t="s" s="82">
        <f>MID($A14,COLUMN(),1)</f>
      </c>
      <c r="E62" t="s" s="82">
        <f>MID($A14,COLUMN(),1)</f>
      </c>
      <c r="F62" t="s" s="82">
        <f>MID($A14,COLUMN(),1)</f>
      </c>
      <c r="G62" t="s" s="82">
        <f>MID($A14,COLUMN(),1)</f>
      </c>
      <c r="H62" t="s" s="82">
        <f>MID($A14,COLUMN(),1)</f>
      </c>
      <c r="I62" t="s" s="82">
        <f>MID($A14,COLUMN(),1)</f>
      </c>
      <c r="J62" t="s" s="83">
        <f>MID($A14,COLUMN(),1)</f>
      </c>
      <c r="K62" s="15"/>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row>
    <row r="63" ht="19.65" customHeight="1">
      <c r="A63" t="s" s="81">
        <f>MID($A15,COLUMN(),1)</f>
      </c>
      <c r="B63" t="s" s="82">
        <f>MID($A15,COLUMN(),1)</f>
      </c>
      <c r="C63" t="s" s="82">
        <f>MID($A15,COLUMN(),1)</f>
      </c>
      <c r="D63" t="s" s="82">
        <f>MID($A15,COLUMN(),1)</f>
      </c>
      <c r="E63" t="s" s="82">
        <f>MID($A15,COLUMN(),1)</f>
      </c>
      <c r="F63" t="s" s="82">
        <f>MID($A15,COLUMN(),1)</f>
      </c>
      <c r="G63" t="s" s="82">
        <f>MID($A15,COLUMN(),1)</f>
      </c>
      <c r="H63" t="s" s="82">
        <f>MID($A15,COLUMN(),1)</f>
      </c>
      <c r="I63" t="s" s="82">
        <f>MID($A15,COLUMN(),1)</f>
      </c>
      <c r="J63" t="s" s="83">
        <f>MID($A15,COLUMN(),1)</f>
      </c>
      <c r="K63" s="15"/>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row>
    <row r="64" ht="19.65" customHeight="1">
      <c r="A64" t="s" s="81">
        <f t="shared" si="773" ref="A64:J64">MID($D11,COLUMN(),1)</f>
      </c>
      <c r="B64" t="s" s="82">
        <f t="shared" si="773"/>
      </c>
      <c r="C64" t="s" s="82">
        <f t="shared" si="773"/>
      </c>
      <c r="D64" t="s" s="82">
        <f t="shared" si="773"/>
      </c>
      <c r="E64" t="s" s="82">
        <f t="shared" si="773"/>
      </c>
      <c r="F64" t="s" s="82">
        <f t="shared" si="773"/>
      </c>
      <c r="G64" t="s" s="82">
        <f t="shared" si="773"/>
      </c>
      <c r="H64" t="s" s="82">
        <f t="shared" si="773"/>
      </c>
      <c r="I64" t="s" s="82">
        <f t="shared" si="773"/>
      </c>
      <c r="J64" t="s" s="83">
        <f t="shared" si="773"/>
      </c>
      <c r="K64" s="15"/>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row>
    <row r="65" ht="19.65" customHeight="1">
      <c r="A65" t="s" s="81">
        <f>MID($D12,COLUMN(),1)</f>
      </c>
      <c r="B65" t="s" s="82">
        <f>MID($D12,COLUMN(),1)</f>
      </c>
      <c r="C65" t="s" s="82">
        <f>MID($D12,COLUMN(),1)</f>
      </c>
      <c r="D65" t="s" s="82">
        <f>MID($D12,COLUMN(),1)</f>
      </c>
      <c r="E65" t="s" s="82">
        <f>MID($D12,COLUMN(),1)</f>
      </c>
      <c r="F65" t="s" s="82">
        <f>MID($D12,COLUMN(),1)</f>
      </c>
      <c r="G65" t="s" s="82">
        <f>MID($D12,COLUMN(),1)</f>
      </c>
      <c r="H65" t="s" s="82">
        <f>MID($D12,COLUMN(),1)</f>
      </c>
      <c r="I65" t="s" s="82">
        <f>MID($D12,COLUMN(),1)</f>
      </c>
      <c r="J65" t="s" s="83">
        <f>MID($D12,COLUMN(),1)</f>
      </c>
      <c r="K65" s="15"/>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row>
    <row r="66" ht="19.65" customHeight="1">
      <c r="A66" t="s" s="81">
        <f>MID($D13,COLUMN(),1)</f>
      </c>
      <c r="B66" t="s" s="82">
        <f>MID($D13,COLUMN(),1)</f>
      </c>
      <c r="C66" t="s" s="82">
        <f>MID($D13,COLUMN(),1)</f>
      </c>
      <c r="D66" t="s" s="82">
        <f>MID($D13,COLUMN(),1)</f>
      </c>
      <c r="E66" t="s" s="82">
        <f>MID($D13,COLUMN(),1)</f>
      </c>
      <c r="F66" t="s" s="82">
        <f>MID($D13,COLUMN(),1)</f>
      </c>
      <c r="G66" t="s" s="82">
        <f>MID($D13,COLUMN(),1)</f>
      </c>
      <c r="H66" t="s" s="82">
        <f>MID($D13,COLUMN(),1)</f>
      </c>
      <c r="I66" t="s" s="82">
        <f>MID($D13,COLUMN(),1)</f>
      </c>
      <c r="J66" t="s" s="83">
        <f>MID($D13,COLUMN(),1)</f>
      </c>
      <c r="K66" s="15"/>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row>
    <row r="67" ht="19.65" customHeight="1">
      <c r="A67" t="s" s="81">
        <f>MID($D14,COLUMN(),1)</f>
      </c>
      <c r="B67" t="s" s="82">
        <f>MID($D14,COLUMN(),1)</f>
      </c>
      <c r="C67" t="s" s="82">
        <f>MID($D14,COLUMN(),1)</f>
      </c>
      <c r="D67" t="s" s="82">
        <f>MID($D14,COLUMN(),1)</f>
      </c>
      <c r="E67" t="s" s="82">
        <f>MID($D14,COLUMN(),1)</f>
      </c>
      <c r="F67" t="s" s="82">
        <f>MID($D14,COLUMN(),1)</f>
      </c>
      <c r="G67" t="s" s="82">
        <f>MID($D14,COLUMN(),1)</f>
      </c>
      <c r="H67" t="s" s="82">
        <f>MID($D14,COLUMN(),1)</f>
      </c>
      <c r="I67" t="s" s="82">
        <f>MID($D14,COLUMN(),1)</f>
      </c>
      <c r="J67" t="s" s="83">
        <f>MID($D14,COLUMN(),1)</f>
      </c>
      <c r="K67" s="15"/>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row>
    <row r="68" ht="19.65" customHeight="1">
      <c r="A68" t="s" s="81">
        <f>MID($D15,COLUMN(),1)</f>
      </c>
      <c r="B68" t="s" s="82">
        <f>MID($D15,COLUMN(),1)</f>
      </c>
      <c r="C68" t="s" s="82">
        <f>MID($D15,COLUMN(),1)</f>
      </c>
      <c r="D68" t="s" s="82">
        <f>MID($D15,COLUMN(),1)</f>
      </c>
      <c r="E68" t="s" s="82">
        <f>MID($D15,COLUMN(),1)</f>
      </c>
      <c r="F68" t="s" s="82">
        <f>MID($D15,COLUMN(),1)</f>
      </c>
      <c r="G68" t="s" s="82">
        <f>MID($D15,COLUMN(),1)</f>
      </c>
      <c r="H68" t="s" s="82">
        <f>MID($D15,COLUMN(),1)</f>
      </c>
      <c r="I68" t="s" s="82">
        <f>MID($D15,COLUMN(),1)</f>
      </c>
      <c r="J68" t="s" s="83">
        <f>MID($D15,COLUMN(),1)</f>
      </c>
      <c r="K68" s="15"/>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row>
    <row r="69" ht="19.65" customHeight="1">
      <c r="A69" t="s" s="81">
        <f t="shared" si="823" ref="A69:J69">MID($G11,COLUMN(),1)</f>
      </c>
      <c r="B69" t="s" s="82">
        <f t="shared" si="823"/>
      </c>
      <c r="C69" t="s" s="82">
        <f t="shared" si="823"/>
      </c>
      <c r="D69" t="s" s="82">
        <f t="shared" si="823"/>
      </c>
      <c r="E69" t="s" s="82">
        <f t="shared" si="823"/>
      </c>
      <c r="F69" t="s" s="82">
        <f t="shared" si="823"/>
      </c>
      <c r="G69" t="s" s="82">
        <f t="shared" si="823"/>
      </c>
      <c r="H69" t="s" s="82">
        <f t="shared" si="823"/>
      </c>
      <c r="I69" t="s" s="82">
        <f t="shared" si="823"/>
      </c>
      <c r="J69" t="s" s="83">
        <f t="shared" si="823"/>
      </c>
      <c r="K69" s="15"/>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row>
    <row r="70" ht="19.65" customHeight="1">
      <c r="A70" t="s" s="81">
        <f>MID($G12,COLUMN(),1)</f>
      </c>
      <c r="B70" t="s" s="82">
        <f>MID($G12,COLUMN(),1)</f>
      </c>
      <c r="C70" t="s" s="82">
        <f>MID($G12,COLUMN(),1)</f>
      </c>
      <c r="D70" t="s" s="82">
        <f>MID($G12,COLUMN(),1)</f>
      </c>
      <c r="E70" t="s" s="82">
        <f>MID($G12,COLUMN(),1)</f>
      </c>
      <c r="F70" t="s" s="82">
        <f>MID($G12,COLUMN(),1)</f>
      </c>
      <c r="G70" t="s" s="82">
        <f>MID($G12,COLUMN(),1)</f>
      </c>
      <c r="H70" t="s" s="82">
        <f>MID($G12,COLUMN(),1)</f>
      </c>
      <c r="I70" t="s" s="82">
        <f>MID($G12,COLUMN(),1)</f>
      </c>
      <c r="J70" t="s" s="83">
        <f>MID($G12,COLUMN(),1)</f>
      </c>
      <c r="K70" s="15"/>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row>
    <row r="71" ht="19.65" customHeight="1">
      <c r="A71" t="s" s="81">
        <f>MID($G13,COLUMN(),1)</f>
      </c>
      <c r="B71" t="s" s="82">
        <f>MID($G13,COLUMN(),1)</f>
      </c>
      <c r="C71" t="s" s="82">
        <f>MID($G13,COLUMN(),1)</f>
      </c>
      <c r="D71" t="s" s="82">
        <f>MID($G13,COLUMN(),1)</f>
      </c>
      <c r="E71" t="s" s="82">
        <f>MID($G13,COLUMN(),1)</f>
      </c>
      <c r="F71" t="s" s="82">
        <f>MID($G13,COLUMN(),1)</f>
      </c>
      <c r="G71" t="s" s="82">
        <f>MID($G13,COLUMN(),1)</f>
      </c>
      <c r="H71" t="s" s="82">
        <f>MID($G13,COLUMN(),1)</f>
      </c>
      <c r="I71" t="s" s="82">
        <f>MID($G13,COLUMN(),1)</f>
      </c>
      <c r="J71" t="s" s="83">
        <f>MID($G13,COLUMN(),1)</f>
      </c>
      <c r="K71" s="15"/>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row>
    <row r="72" ht="19.65" customHeight="1">
      <c r="A72" t="s" s="81">
        <f>MID($G14,COLUMN(),1)</f>
      </c>
      <c r="B72" t="s" s="82">
        <f>MID($G14,COLUMN(),1)</f>
      </c>
      <c r="C72" t="s" s="82">
        <f>MID($G14,COLUMN(),1)</f>
      </c>
      <c r="D72" t="s" s="82">
        <f>MID($G14,COLUMN(),1)</f>
      </c>
      <c r="E72" t="s" s="82">
        <f>MID($G14,COLUMN(),1)</f>
      </c>
      <c r="F72" t="s" s="82">
        <f>MID($G14,COLUMN(),1)</f>
      </c>
      <c r="G72" t="s" s="82">
        <f>MID($G14,COLUMN(),1)</f>
      </c>
      <c r="H72" t="s" s="82">
        <f>MID($G14,COLUMN(),1)</f>
      </c>
      <c r="I72" t="s" s="82">
        <f>MID($G14,COLUMN(),1)</f>
      </c>
      <c r="J72" t="s" s="83">
        <f>MID($G14,COLUMN(),1)</f>
      </c>
      <c r="K72" s="15"/>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row>
    <row r="73" ht="19.65" customHeight="1">
      <c r="A73" t="s" s="81">
        <f>MID($G15,COLUMN(),1)</f>
      </c>
      <c r="B73" t="s" s="82">
        <f>MID($G15,COLUMN(),1)</f>
      </c>
      <c r="C73" t="s" s="82">
        <f>MID($G15,COLUMN(),1)</f>
      </c>
      <c r="D73" t="s" s="82">
        <f>MID($G15,COLUMN(),1)</f>
      </c>
      <c r="E73" t="s" s="82">
        <f>MID($G15,COLUMN(),1)</f>
      </c>
      <c r="F73" t="s" s="82">
        <f>MID($G15,COLUMN(),1)</f>
      </c>
      <c r="G73" t="s" s="82">
        <f>MID($G15,COLUMN(),1)</f>
      </c>
      <c r="H73" t="s" s="82">
        <f>MID($G15,COLUMN(),1)</f>
      </c>
      <c r="I73" t="s" s="82">
        <f>MID($G15,COLUMN(),1)</f>
      </c>
      <c r="J73" t="s" s="83">
        <f>MID($G15,COLUMN(),1)</f>
      </c>
      <c r="K73" s="15"/>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ht="19.65" customHeight="1">
      <c r="A74" t="s" s="81">
        <f t="shared" si="873" ref="A74:J74">MID($J11,COLUMN(),1)</f>
      </c>
      <c r="B74" t="s" s="82">
        <f t="shared" si="873"/>
      </c>
      <c r="C74" t="s" s="82">
        <f t="shared" si="873"/>
      </c>
      <c r="D74" t="s" s="82">
        <f t="shared" si="873"/>
      </c>
      <c r="E74" t="s" s="82">
        <f t="shared" si="873"/>
      </c>
      <c r="F74" t="s" s="82">
        <f t="shared" si="873"/>
      </c>
      <c r="G74" t="s" s="82">
        <f t="shared" si="873"/>
      </c>
      <c r="H74" t="s" s="82">
        <f t="shared" si="873"/>
      </c>
      <c r="I74" t="s" s="82">
        <f t="shared" si="873"/>
      </c>
      <c r="J74" t="s" s="83">
        <f t="shared" si="873"/>
      </c>
      <c r="K74" s="15"/>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ht="19.65" customHeight="1">
      <c r="A75" t="s" s="81">
        <f>MID($J12,COLUMN(),1)</f>
      </c>
      <c r="B75" t="s" s="82">
        <f>MID($J12,COLUMN(),1)</f>
      </c>
      <c r="C75" t="s" s="82">
        <f>MID($J12,COLUMN(),1)</f>
      </c>
      <c r="D75" t="s" s="82">
        <f>MID($J12,COLUMN(),1)</f>
      </c>
      <c r="E75" t="s" s="82">
        <f>MID($J12,COLUMN(),1)</f>
      </c>
      <c r="F75" t="s" s="82">
        <f>MID($J12,COLUMN(),1)</f>
      </c>
      <c r="G75" t="s" s="82">
        <f>MID($J12,COLUMN(),1)</f>
      </c>
      <c r="H75" t="s" s="82">
        <f>MID($J12,COLUMN(),1)</f>
      </c>
      <c r="I75" t="s" s="82">
        <f>MID($J12,COLUMN(),1)</f>
      </c>
      <c r="J75" t="s" s="83">
        <f>MID($J12,COLUMN(),1)</f>
      </c>
      <c r="K75" s="15"/>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ht="19.65" customHeight="1">
      <c r="A76" t="s" s="81">
        <f>MID($J13,COLUMN(),1)</f>
      </c>
      <c r="B76" t="s" s="82">
        <f>MID($J13,COLUMN(),1)</f>
      </c>
      <c r="C76" t="s" s="82">
        <f>MID($J13,COLUMN(),1)</f>
      </c>
      <c r="D76" t="s" s="82">
        <f>MID($J13,COLUMN(),1)</f>
      </c>
      <c r="E76" t="s" s="82">
        <f>MID($J13,COLUMN(),1)</f>
      </c>
      <c r="F76" t="s" s="82">
        <f>MID($J13,COLUMN(),1)</f>
      </c>
      <c r="G76" t="s" s="82">
        <f>MID($J13,COLUMN(),1)</f>
      </c>
      <c r="H76" t="s" s="82">
        <f>MID($J13,COLUMN(),1)</f>
      </c>
      <c r="I76" t="s" s="82">
        <f>MID($J13,COLUMN(),1)</f>
      </c>
      <c r="J76" t="s" s="83">
        <f>MID($J13,COLUMN(),1)</f>
      </c>
      <c r="K76" s="15"/>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7" ht="19.65" customHeight="1">
      <c r="A77" t="s" s="81">
        <f>MID($J14,COLUMN(),1)</f>
      </c>
      <c r="B77" t="s" s="82">
        <f>MID($J14,COLUMN(),1)</f>
      </c>
      <c r="C77" t="s" s="82">
        <f>MID($J14,COLUMN(),1)</f>
      </c>
      <c r="D77" t="s" s="82">
        <f>MID($J14,COLUMN(),1)</f>
      </c>
      <c r="E77" t="s" s="82">
        <f>MID($J14,COLUMN(),1)</f>
      </c>
      <c r="F77" t="s" s="82">
        <f>MID($J14,COLUMN(),1)</f>
      </c>
      <c r="G77" t="s" s="82">
        <f>MID($J14,COLUMN(),1)</f>
      </c>
      <c r="H77" t="s" s="82">
        <f>MID($J14,COLUMN(),1)</f>
      </c>
      <c r="I77" t="s" s="82">
        <f>MID($J14,COLUMN(),1)</f>
      </c>
      <c r="J77" t="s" s="83">
        <f>MID($J14,COLUMN(),1)</f>
      </c>
      <c r="K77" s="15"/>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row>
    <row r="78" ht="19.65" customHeight="1">
      <c r="A78" t="s" s="81">
        <f>MID($J15,COLUMN(),1)</f>
      </c>
      <c r="B78" t="s" s="82">
        <f>MID($J15,COLUMN(),1)</f>
      </c>
      <c r="C78" t="s" s="82">
        <f>MID($J15,COLUMN(),1)</f>
      </c>
      <c r="D78" t="s" s="82">
        <f>MID($J15,COLUMN(),1)</f>
      </c>
      <c r="E78" t="s" s="82">
        <f>MID($J15,COLUMN(),1)</f>
      </c>
      <c r="F78" t="s" s="82">
        <f>MID($J15,COLUMN(),1)</f>
      </c>
      <c r="G78" t="s" s="82">
        <f>MID($J15,COLUMN(),1)</f>
      </c>
      <c r="H78" t="s" s="82">
        <f>MID($J15,COLUMN(),1)</f>
      </c>
      <c r="I78" t="s" s="82">
        <f>MID($J15,COLUMN(),1)</f>
      </c>
      <c r="J78" t="s" s="83">
        <f>MID($J15,COLUMN(),1)</f>
      </c>
      <c r="K78" s="15"/>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row>
    <row r="79" ht="19.65" customHeight="1">
      <c r="A79" t="s" s="81">
        <f t="shared" si="923" ref="A79:J79">MID($M11,COLUMN(),1)</f>
      </c>
      <c r="B79" t="s" s="82">
        <f t="shared" si="923"/>
      </c>
      <c r="C79" t="s" s="82">
        <f t="shared" si="923"/>
      </c>
      <c r="D79" t="s" s="82">
        <f t="shared" si="923"/>
      </c>
      <c r="E79" t="s" s="82">
        <f t="shared" si="923"/>
      </c>
      <c r="F79" t="s" s="82">
        <f t="shared" si="923"/>
      </c>
      <c r="G79" t="s" s="82">
        <f t="shared" si="923"/>
      </c>
      <c r="H79" t="s" s="82">
        <f t="shared" si="923"/>
      </c>
      <c r="I79" t="s" s="82">
        <f t="shared" si="923"/>
      </c>
      <c r="J79" t="s" s="83">
        <f t="shared" si="923"/>
      </c>
      <c r="K79" s="15"/>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ht="19.65" customHeight="1">
      <c r="A80" t="s" s="81">
        <f>MID($M12,COLUMN(),1)</f>
      </c>
      <c r="B80" t="s" s="82">
        <f>MID($M12,COLUMN(),1)</f>
      </c>
      <c r="C80" t="s" s="82">
        <f>MID($M12,COLUMN(),1)</f>
      </c>
      <c r="D80" t="s" s="82">
        <f>MID($M12,COLUMN(),1)</f>
      </c>
      <c r="E80" t="s" s="82">
        <f>MID($M12,COLUMN(),1)</f>
      </c>
      <c r="F80" t="s" s="82">
        <f>MID($M12,COLUMN(),1)</f>
      </c>
      <c r="G80" t="s" s="82">
        <f>MID($M12,COLUMN(),1)</f>
      </c>
      <c r="H80" t="s" s="82">
        <f>MID($M12,COLUMN(),1)</f>
      </c>
      <c r="I80" t="s" s="82">
        <f>MID($M12,COLUMN(),1)</f>
      </c>
      <c r="J80" t="s" s="83">
        <f>MID($M12,COLUMN(),1)</f>
      </c>
      <c r="K80" s="15"/>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ht="19.65" customHeight="1">
      <c r="A81" t="s" s="81">
        <f>MID($M13,COLUMN(),1)</f>
      </c>
      <c r="B81" t="s" s="82">
        <f>MID($M13,COLUMN(),1)</f>
      </c>
      <c r="C81" t="s" s="82">
        <f>MID($M13,COLUMN(),1)</f>
      </c>
      <c r="D81" t="s" s="82">
        <f>MID($M13,COLUMN(),1)</f>
      </c>
      <c r="E81" t="s" s="82">
        <f>MID($M13,COLUMN(),1)</f>
      </c>
      <c r="F81" t="s" s="82">
        <f>MID($M13,COLUMN(),1)</f>
      </c>
      <c r="G81" t="s" s="82">
        <f>MID($M13,COLUMN(),1)</f>
      </c>
      <c r="H81" t="s" s="82">
        <f>MID($M13,COLUMN(),1)</f>
      </c>
      <c r="I81" t="s" s="82">
        <f>MID($M13,COLUMN(),1)</f>
      </c>
      <c r="J81" t="s" s="83">
        <f>MID($M13,COLUMN(),1)</f>
      </c>
      <c r="K81" s="15"/>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2" ht="19.65" customHeight="1">
      <c r="A82" t="s" s="81">
        <f>MID($M14,COLUMN(),1)</f>
      </c>
      <c r="B82" t="s" s="82">
        <f>MID($M14,COLUMN(),1)</f>
      </c>
      <c r="C82" t="s" s="82">
        <f>MID($M14,COLUMN(),1)</f>
      </c>
      <c r="D82" t="s" s="82">
        <f>MID($M14,COLUMN(),1)</f>
      </c>
      <c r="E82" t="s" s="82">
        <f>MID($M14,COLUMN(),1)</f>
      </c>
      <c r="F82" t="s" s="82">
        <f>MID($M14,COLUMN(),1)</f>
      </c>
      <c r="G82" t="s" s="82">
        <f>MID($M14,COLUMN(),1)</f>
      </c>
      <c r="H82" t="s" s="82">
        <f>MID($M14,COLUMN(),1)</f>
      </c>
      <c r="I82" t="s" s="82">
        <f>MID($M14,COLUMN(),1)</f>
      </c>
      <c r="J82" t="s" s="83">
        <f>MID($M14,COLUMN(),1)</f>
      </c>
      <c r="K82" s="15"/>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row>
    <row r="83" ht="19.65" customHeight="1">
      <c r="A83" t="s" s="81">
        <f>MID($M15,COLUMN(),1)</f>
      </c>
      <c r="B83" t="s" s="82">
        <f>MID($M15,COLUMN(),1)</f>
      </c>
      <c r="C83" t="s" s="82">
        <f>MID($M15,COLUMN(),1)</f>
      </c>
      <c r="D83" t="s" s="82">
        <f>MID($M15,COLUMN(),1)</f>
      </c>
      <c r="E83" t="s" s="82">
        <f>MID($M15,COLUMN(),1)</f>
      </c>
      <c r="F83" t="s" s="82">
        <f>MID($M15,COLUMN(),1)</f>
      </c>
      <c r="G83" t="s" s="82">
        <f>MID($M15,COLUMN(),1)</f>
      </c>
      <c r="H83" t="s" s="82">
        <f>MID($M15,COLUMN(),1)</f>
      </c>
      <c r="I83" t="s" s="82">
        <f>MID($M15,COLUMN(),1)</f>
      </c>
      <c r="J83" t="s" s="83">
        <f>MID($M15,COLUMN(),1)</f>
      </c>
      <c r="K83" s="15"/>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row>
    <row r="84" ht="19.65" customHeight="1">
      <c r="A84" t="s" s="81">
        <f t="shared" si="973" ref="A84:J84">MID($P11,COLUMN(),1)</f>
      </c>
      <c r="B84" t="s" s="82">
        <f t="shared" si="973"/>
      </c>
      <c r="C84" t="s" s="82">
        <f t="shared" si="973"/>
      </c>
      <c r="D84" t="s" s="82">
        <f t="shared" si="973"/>
      </c>
      <c r="E84" t="s" s="82">
        <f t="shared" si="973"/>
      </c>
      <c r="F84" t="s" s="82">
        <f t="shared" si="973"/>
      </c>
      <c r="G84" t="s" s="82">
        <f t="shared" si="973"/>
      </c>
      <c r="H84" t="s" s="82">
        <f t="shared" si="973"/>
      </c>
      <c r="I84" t="s" s="82">
        <f t="shared" si="973"/>
      </c>
      <c r="J84" t="s" s="83">
        <f t="shared" si="973"/>
      </c>
      <c r="K84" s="15"/>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row>
    <row r="85" ht="19.65" customHeight="1">
      <c r="A85" t="s" s="81">
        <f>MID($P12,COLUMN(),1)</f>
      </c>
      <c r="B85" t="s" s="82">
        <f>MID($P12,COLUMN(),1)</f>
      </c>
      <c r="C85" t="s" s="82">
        <f>MID($P12,COLUMN(),1)</f>
      </c>
      <c r="D85" t="s" s="82">
        <f>MID($P12,COLUMN(),1)</f>
      </c>
      <c r="E85" t="s" s="82">
        <f>MID($P12,COLUMN(),1)</f>
      </c>
      <c r="F85" t="s" s="82">
        <f>MID($P12,COLUMN(),1)</f>
      </c>
      <c r="G85" t="s" s="82">
        <f>MID($P12,COLUMN(),1)</f>
      </c>
      <c r="H85" t="s" s="82">
        <f>MID($P12,COLUMN(),1)</f>
      </c>
      <c r="I85" t="s" s="82">
        <f>MID($P12,COLUMN(),1)</f>
      </c>
      <c r="J85" t="s" s="83">
        <f>MID($P12,COLUMN(),1)</f>
      </c>
      <c r="K85" s="15"/>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row>
    <row r="86" ht="19.65" customHeight="1">
      <c r="A86" t="s" s="81">
        <f>MID($P13,COLUMN(),1)</f>
      </c>
      <c r="B86" t="s" s="82">
        <f>MID($P13,COLUMN(),1)</f>
      </c>
      <c r="C86" t="s" s="82">
        <f>MID($P13,COLUMN(),1)</f>
      </c>
      <c r="D86" t="s" s="82">
        <f>MID($P13,COLUMN(),1)</f>
      </c>
      <c r="E86" t="s" s="82">
        <f>MID($P13,COLUMN(),1)</f>
      </c>
      <c r="F86" t="s" s="82">
        <f>MID($P13,COLUMN(),1)</f>
      </c>
      <c r="G86" t="s" s="82">
        <f>MID($P13,COLUMN(),1)</f>
      </c>
      <c r="H86" t="s" s="82">
        <f>MID($P13,COLUMN(),1)</f>
      </c>
      <c r="I86" t="s" s="82">
        <f>MID($P13,COLUMN(),1)</f>
      </c>
      <c r="J86" t="s" s="83">
        <f>MID($P13,COLUMN(),1)</f>
      </c>
      <c r="K86" s="15"/>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row>
    <row r="87" ht="19.65" customHeight="1">
      <c r="A87" t="s" s="81">
        <f>MID($P14,COLUMN(),1)</f>
      </c>
      <c r="B87" t="s" s="82">
        <f>MID($P14,COLUMN(),1)</f>
      </c>
      <c r="C87" t="s" s="82">
        <f>MID($P14,COLUMN(),1)</f>
      </c>
      <c r="D87" t="s" s="82">
        <f>MID($P14,COLUMN(),1)</f>
      </c>
      <c r="E87" t="s" s="82">
        <f>MID($P14,COLUMN(),1)</f>
      </c>
      <c r="F87" t="s" s="82">
        <f>MID($P14,COLUMN(),1)</f>
      </c>
      <c r="G87" t="s" s="82">
        <f>MID($P14,COLUMN(),1)</f>
      </c>
      <c r="H87" t="s" s="82">
        <f>MID($P14,COLUMN(),1)</f>
      </c>
      <c r="I87" t="s" s="82">
        <f>MID($P14,COLUMN(),1)</f>
      </c>
      <c r="J87" t="s" s="83">
        <f>MID($P14,COLUMN(),1)</f>
      </c>
      <c r="K87" s="15"/>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row>
    <row r="88" ht="19.65" customHeight="1">
      <c r="A88" t="s" s="81">
        <f>MID($P15,COLUMN(),1)</f>
      </c>
      <c r="B88" t="s" s="82">
        <f>MID($P15,COLUMN(),1)</f>
      </c>
      <c r="C88" t="s" s="82">
        <f>MID($P15,COLUMN(),1)</f>
      </c>
      <c r="D88" t="s" s="82">
        <f>MID($P15,COLUMN(),1)</f>
      </c>
      <c r="E88" t="s" s="82">
        <f>MID($P15,COLUMN(),1)</f>
      </c>
      <c r="F88" t="s" s="82">
        <f>MID($P15,COLUMN(),1)</f>
      </c>
      <c r="G88" t="s" s="82">
        <f>MID($P15,COLUMN(),1)</f>
      </c>
      <c r="H88" t="s" s="82">
        <f>MID($P15,COLUMN(),1)</f>
      </c>
      <c r="I88" t="s" s="82">
        <f>MID($P15,COLUMN(),1)</f>
      </c>
      <c r="J88" t="s" s="83">
        <f>MID($P15,COLUMN(),1)</f>
      </c>
      <c r="K88" s="15"/>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row>
    <row r="89" ht="19.65" customHeight="1">
      <c r="A89" t="s" s="81">
        <f t="shared" si="1023" ref="A89:J89">MID($S11,COLUMN(),1)</f>
      </c>
      <c r="B89" t="s" s="82">
        <f t="shared" si="1023"/>
      </c>
      <c r="C89" t="s" s="82">
        <f t="shared" si="1023"/>
      </c>
      <c r="D89" t="s" s="82">
        <f t="shared" si="1023"/>
      </c>
      <c r="E89" t="s" s="82">
        <f t="shared" si="1023"/>
      </c>
      <c r="F89" t="s" s="82">
        <f t="shared" si="1023"/>
      </c>
      <c r="G89" t="s" s="82">
        <f t="shared" si="1023"/>
      </c>
      <c r="H89" t="s" s="82">
        <f t="shared" si="1023"/>
      </c>
      <c r="I89" t="s" s="82">
        <f t="shared" si="1023"/>
      </c>
      <c r="J89" t="s" s="83">
        <f t="shared" si="1023"/>
      </c>
      <c r="K89" s="15"/>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row>
    <row r="90" ht="19.65" customHeight="1">
      <c r="A90" t="s" s="81">
        <f>MID($S12,COLUMN(),1)</f>
      </c>
      <c r="B90" t="s" s="82">
        <f>MID($S12,COLUMN(),1)</f>
      </c>
      <c r="C90" t="s" s="82">
        <f>MID($S12,COLUMN(),1)</f>
      </c>
      <c r="D90" t="s" s="82">
        <f>MID($S12,COLUMN(),1)</f>
      </c>
      <c r="E90" t="s" s="82">
        <f>MID($S12,COLUMN(),1)</f>
      </c>
      <c r="F90" t="s" s="82">
        <f>MID($S12,COLUMN(),1)</f>
      </c>
      <c r="G90" t="s" s="82">
        <f>MID($S12,COLUMN(),1)</f>
      </c>
      <c r="H90" t="s" s="82">
        <f>MID($S12,COLUMN(),1)</f>
      </c>
      <c r="I90" t="s" s="82">
        <f>MID($S12,COLUMN(),1)</f>
      </c>
      <c r="J90" t="s" s="83">
        <f>MID($S12,COLUMN(),1)</f>
      </c>
      <c r="K90" s="15"/>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row>
    <row r="91" ht="19.65" customHeight="1">
      <c r="A91" t="s" s="81">
        <f>MID($S13,COLUMN(),1)</f>
      </c>
      <c r="B91" t="s" s="82">
        <f>MID($S13,COLUMN(),1)</f>
      </c>
      <c r="C91" t="s" s="82">
        <f>MID($S13,COLUMN(),1)</f>
      </c>
      <c r="D91" t="s" s="82">
        <f>MID($S13,COLUMN(),1)</f>
      </c>
      <c r="E91" t="s" s="82">
        <f>MID($S13,COLUMN(),1)</f>
      </c>
      <c r="F91" t="s" s="82">
        <f>MID($S13,COLUMN(),1)</f>
      </c>
      <c r="G91" t="s" s="82">
        <f>MID($S13,COLUMN(),1)</f>
      </c>
      <c r="H91" t="s" s="82">
        <f>MID($S13,COLUMN(),1)</f>
      </c>
      <c r="I91" t="s" s="82">
        <f>MID($S13,COLUMN(),1)</f>
      </c>
      <c r="J91" t="s" s="83">
        <f>MID($S13,COLUMN(),1)</f>
      </c>
      <c r="K91" s="15"/>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row>
    <row r="92" ht="19.65" customHeight="1">
      <c r="A92" t="s" s="81">
        <f>MID($S14,COLUMN(),1)</f>
      </c>
      <c r="B92" t="s" s="82">
        <f>MID($S14,COLUMN(),1)</f>
      </c>
      <c r="C92" t="s" s="82">
        <f>MID($S14,COLUMN(),1)</f>
      </c>
      <c r="D92" t="s" s="82">
        <f>MID($S14,COLUMN(),1)</f>
      </c>
      <c r="E92" t="s" s="82">
        <f>MID($S14,COLUMN(),1)</f>
      </c>
      <c r="F92" t="s" s="82">
        <f>MID($S14,COLUMN(),1)</f>
      </c>
      <c r="G92" t="s" s="82">
        <f>MID($S14,COLUMN(),1)</f>
      </c>
      <c r="H92" t="s" s="82">
        <f>MID($S14,COLUMN(),1)</f>
      </c>
      <c r="I92" t="s" s="82">
        <f>MID($S14,COLUMN(),1)</f>
      </c>
      <c r="J92" t="s" s="83">
        <f>MID($S14,COLUMN(),1)</f>
      </c>
      <c r="K92" s="15"/>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row>
    <row r="93" ht="19.65" customHeight="1">
      <c r="A93" t="s" s="81">
        <f>MID($S15,COLUMN(),1)</f>
      </c>
      <c r="B93" t="s" s="82">
        <f>MID($S15,COLUMN(),1)</f>
      </c>
      <c r="C93" t="s" s="82">
        <f>MID($S15,COLUMN(),1)</f>
      </c>
      <c r="D93" t="s" s="82">
        <f>MID($S15,COLUMN(),1)</f>
      </c>
      <c r="E93" t="s" s="82">
        <f>MID($S15,COLUMN(),1)</f>
      </c>
      <c r="F93" t="s" s="82">
        <f>MID($S15,COLUMN(),1)</f>
      </c>
      <c r="G93" t="s" s="82">
        <f>MID($S15,COLUMN(),1)</f>
      </c>
      <c r="H93" t="s" s="82">
        <f>MID($S15,COLUMN(),1)</f>
      </c>
      <c r="I93" t="s" s="82">
        <f>MID($S15,COLUMN(),1)</f>
      </c>
      <c r="J93" t="s" s="83">
        <f>MID($S15,COLUMN(),1)</f>
      </c>
      <c r="K93" s="15"/>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row>
    <row r="94" ht="19.65" customHeight="1">
      <c r="A94" t="s" s="81">
        <f t="shared" si="1073" ref="A94:J94">MID($V11,COLUMN(),1)</f>
      </c>
      <c r="B94" t="s" s="82">
        <f t="shared" si="1073"/>
      </c>
      <c r="C94" t="s" s="82">
        <f t="shared" si="1073"/>
      </c>
      <c r="D94" t="s" s="82">
        <f t="shared" si="1073"/>
      </c>
      <c r="E94" t="s" s="82">
        <f t="shared" si="1073"/>
      </c>
      <c r="F94" t="s" s="82">
        <f t="shared" si="1073"/>
      </c>
      <c r="G94" t="s" s="82">
        <f t="shared" si="1073"/>
      </c>
      <c r="H94" t="s" s="82">
        <f t="shared" si="1073"/>
      </c>
      <c r="I94" t="s" s="82">
        <f t="shared" si="1073"/>
      </c>
      <c r="J94" t="s" s="83">
        <f t="shared" si="1073"/>
      </c>
      <c r="K94" s="15"/>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row>
    <row r="95" ht="19.65" customHeight="1">
      <c r="A95" t="s" s="81">
        <f>MID($V12,COLUMN(),1)</f>
      </c>
      <c r="B95" t="s" s="82">
        <f>MID($V12,COLUMN(),1)</f>
      </c>
      <c r="C95" t="s" s="82">
        <f>MID($V12,COLUMN(),1)</f>
      </c>
      <c r="D95" t="s" s="82">
        <f>MID($V12,COLUMN(),1)</f>
      </c>
      <c r="E95" t="s" s="82">
        <f>MID($V12,COLUMN(),1)</f>
      </c>
      <c r="F95" t="s" s="82">
        <f>MID($V12,COLUMN(),1)</f>
      </c>
      <c r="G95" t="s" s="82">
        <f>MID($V12,COLUMN(),1)</f>
      </c>
      <c r="H95" t="s" s="82">
        <f>MID($V12,COLUMN(),1)</f>
      </c>
      <c r="I95" t="s" s="82">
        <f>MID($V12,COLUMN(),1)</f>
      </c>
      <c r="J95" t="s" s="83">
        <f>MID($V12,COLUMN(),1)</f>
      </c>
      <c r="K95" s="15"/>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row>
    <row r="96" ht="19.65" customHeight="1">
      <c r="A96" t="s" s="81">
        <f>MID($V13,COLUMN(),1)</f>
      </c>
      <c r="B96" t="s" s="82">
        <f>MID($V13,COLUMN(),1)</f>
      </c>
      <c r="C96" t="s" s="82">
        <f>MID($V13,COLUMN(),1)</f>
      </c>
      <c r="D96" t="s" s="82">
        <f>MID($V13,COLUMN(),1)</f>
      </c>
      <c r="E96" t="s" s="82">
        <f>MID($V13,COLUMN(),1)</f>
      </c>
      <c r="F96" t="s" s="82">
        <f>MID($V13,COLUMN(),1)</f>
      </c>
      <c r="G96" t="s" s="82">
        <f>MID($V13,COLUMN(),1)</f>
      </c>
      <c r="H96" t="s" s="82">
        <f>MID($V13,COLUMN(),1)</f>
      </c>
      <c r="I96" t="s" s="82">
        <f>MID($V13,COLUMN(),1)</f>
      </c>
      <c r="J96" t="s" s="83">
        <f>MID($V13,COLUMN(),1)</f>
      </c>
      <c r="K96" s="15"/>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row>
    <row r="97" ht="19.65" customHeight="1">
      <c r="A97" t="s" s="81">
        <f>MID($V14,COLUMN(),1)</f>
      </c>
      <c r="B97" t="s" s="82">
        <f>MID($V14,COLUMN(),1)</f>
      </c>
      <c r="C97" t="s" s="82">
        <f>MID($V14,COLUMN(),1)</f>
      </c>
      <c r="D97" t="s" s="82">
        <f>MID($V14,COLUMN(),1)</f>
      </c>
      <c r="E97" t="s" s="82">
        <f>MID($V14,COLUMN(),1)</f>
      </c>
      <c r="F97" t="s" s="82">
        <f>MID($V14,COLUMN(),1)</f>
      </c>
      <c r="G97" t="s" s="82">
        <f>MID($V14,COLUMN(),1)</f>
      </c>
      <c r="H97" t="s" s="82">
        <f>MID($V14,COLUMN(),1)</f>
      </c>
      <c r="I97" t="s" s="82">
        <f>MID($V14,COLUMN(),1)</f>
      </c>
      <c r="J97" t="s" s="83">
        <f>MID($V14,COLUMN(),1)</f>
      </c>
      <c r="K97" s="15"/>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row>
    <row r="98" ht="19.65" customHeight="1">
      <c r="A98" t="s" s="81">
        <f>MID($V15,COLUMN(),1)</f>
      </c>
      <c r="B98" t="s" s="82">
        <f>MID($V15,COLUMN(),1)</f>
      </c>
      <c r="C98" t="s" s="82">
        <f>MID($V15,COLUMN(),1)</f>
      </c>
      <c r="D98" t="s" s="82">
        <f>MID($V15,COLUMN(),1)</f>
      </c>
      <c r="E98" t="s" s="82">
        <f>MID($V15,COLUMN(),1)</f>
      </c>
      <c r="F98" t="s" s="82">
        <f>MID($V15,COLUMN(),1)</f>
      </c>
      <c r="G98" t="s" s="82">
        <f>MID($V15,COLUMN(),1)</f>
      </c>
      <c r="H98" t="s" s="82">
        <f>MID($V15,COLUMN(),1)</f>
      </c>
      <c r="I98" t="s" s="82">
        <f>MID($V15,COLUMN(),1)</f>
      </c>
      <c r="J98" t="s" s="83">
        <f>MID($V15,COLUMN(),1)</f>
      </c>
      <c r="K98" s="15"/>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row>
    <row r="99" ht="19.65" customHeight="1">
      <c r="A99" t="s" s="81">
        <f t="shared" si="1123" ref="A99:J99">MID($Y11,COLUMN(),1)</f>
      </c>
      <c r="B99" t="s" s="82">
        <f t="shared" si="1123"/>
      </c>
      <c r="C99" t="s" s="82">
        <f t="shared" si="1123"/>
      </c>
      <c r="D99" t="s" s="82">
        <f t="shared" si="1123"/>
      </c>
      <c r="E99" t="s" s="82">
        <f t="shared" si="1123"/>
      </c>
      <c r="F99" t="s" s="82">
        <f t="shared" si="1123"/>
      </c>
      <c r="G99" t="s" s="82">
        <f t="shared" si="1123"/>
      </c>
      <c r="H99" t="s" s="82">
        <f t="shared" si="1123"/>
      </c>
      <c r="I99" t="s" s="82">
        <f t="shared" si="1123"/>
      </c>
      <c r="J99" t="s" s="83">
        <f t="shared" si="1123"/>
      </c>
      <c r="K99" s="15"/>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row>
    <row r="100" ht="19.65" customHeight="1">
      <c r="A100" t="s" s="81">
        <f>MID($Y12,COLUMN(),1)</f>
      </c>
      <c r="B100" t="s" s="82">
        <f>MID($Y12,COLUMN(),1)</f>
      </c>
      <c r="C100" t="s" s="82">
        <f>MID($Y12,COLUMN(),1)</f>
      </c>
      <c r="D100" t="s" s="82">
        <f>MID($Y12,COLUMN(),1)</f>
      </c>
      <c r="E100" t="s" s="82">
        <f>MID($Y12,COLUMN(),1)</f>
      </c>
      <c r="F100" t="s" s="82">
        <f>MID($Y12,COLUMN(),1)</f>
      </c>
      <c r="G100" t="s" s="82">
        <f>MID($Y12,COLUMN(),1)</f>
      </c>
      <c r="H100" t="s" s="82">
        <f>MID($Y12,COLUMN(),1)</f>
      </c>
      <c r="I100" t="s" s="82">
        <f>MID($Y12,COLUMN(),1)</f>
      </c>
      <c r="J100" t="s" s="83">
        <f>MID($Y12,COLUMN(),1)</f>
      </c>
      <c r="K100" s="15"/>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row>
    <row r="101" ht="19.65" customHeight="1">
      <c r="A101" t="s" s="81">
        <f>MID($Y13,COLUMN(),1)</f>
      </c>
      <c r="B101" t="s" s="82">
        <f>MID($Y13,COLUMN(),1)</f>
      </c>
      <c r="C101" t="s" s="82">
        <f>MID($Y13,COLUMN(),1)</f>
      </c>
      <c r="D101" t="s" s="82">
        <f>MID($Y13,COLUMN(),1)</f>
      </c>
      <c r="E101" t="s" s="82">
        <f>MID($Y13,COLUMN(),1)</f>
      </c>
      <c r="F101" t="s" s="82">
        <f>MID($Y13,COLUMN(),1)</f>
      </c>
      <c r="G101" t="s" s="82">
        <f>MID($Y13,COLUMN(),1)</f>
      </c>
      <c r="H101" t="s" s="82">
        <f>MID($Y13,COLUMN(),1)</f>
      </c>
      <c r="I101" t="s" s="82">
        <f>MID($Y13,COLUMN(),1)</f>
      </c>
      <c r="J101" t="s" s="83">
        <f>MID($Y13,COLUMN(),1)</f>
      </c>
      <c r="K101" s="15"/>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row>
    <row r="102" ht="19.65" customHeight="1">
      <c r="A102" t="s" s="81">
        <f>MID($Y14,COLUMN(),1)</f>
      </c>
      <c r="B102" t="s" s="82">
        <f>MID($Y14,COLUMN(),1)</f>
      </c>
      <c r="C102" t="s" s="82">
        <f>MID($Y14,COLUMN(),1)</f>
      </c>
      <c r="D102" t="s" s="82">
        <f>MID($Y14,COLUMN(),1)</f>
      </c>
      <c r="E102" t="s" s="82">
        <f>MID($Y14,COLUMN(),1)</f>
      </c>
      <c r="F102" t="s" s="82">
        <f>MID($Y14,COLUMN(),1)</f>
      </c>
      <c r="G102" t="s" s="82">
        <f>MID($Y14,COLUMN(),1)</f>
      </c>
      <c r="H102" t="s" s="82">
        <f>MID($Y14,COLUMN(),1)</f>
      </c>
      <c r="I102" t="s" s="82">
        <f>MID($Y14,COLUMN(),1)</f>
      </c>
      <c r="J102" t="s" s="83">
        <f>MID($Y14,COLUMN(),1)</f>
      </c>
      <c r="K102" s="15"/>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row>
    <row r="103" ht="19.65" customHeight="1">
      <c r="A103" t="s" s="81">
        <f>MID($Y15,COLUMN(),1)</f>
      </c>
      <c r="B103" t="s" s="82">
        <f>MID($Y15,COLUMN(),1)</f>
      </c>
      <c r="C103" t="s" s="82">
        <f>MID($Y15,COLUMN(),1)</f>
      </c>
      <c r="D103" t="s" s="82">
        <f>MID($Y15,COLUMN(),1)</f>
      </c>
      <c r="E103" t="s" s="82">
        <f>MID($Y15,COLUMN(),1)</f>
      </c>
      <c r="F103" t="s" s="82">
        <f>MID($Y15,COLUMN(),1)</f>
      </c>
      <c r="G103" t="s" s="82">
        <f>MID($Y15,COLUMN(),1)</f>
      </c>
      <c r="H103" t="s" s="82">
        <f>MID($Y15,COLUMN(),1)</f>
      </c>
      <c r="I103" t="s" s="82">
        <f>MID($Y15,COLUMN(),1)</f>
      </c>
      <c r="J103" t="s" s="83">
        <f>MID($Y15,COLUMN(),1)</f>
      </c>
      <c r="K103" s="15"/>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row>
    <row r="104" ht="19.65" customHeight="1">
      <c r="A104" t="s" s="81">
        <f t="shared" si="1173" ref="A104:J104">MID($AB11,COLUMN(),1)</f>
      </c>
      <c r="B104" t="s" s="82">
        <f t="shared" si="1173"/>
      </c>
      <c r="C104" t="s" s="82">
        <f t="shared" si="1173"/>
      </c>
      <c r="D104" t="s" s="82">
        <f t="shared" si="1173"/>
      </c>
      <c r="E104" t="s" s="82">
        <f t="shared" si="1173"/>
      </c>
      <c r="F104" t="s" s="82">
        <f t="shared" si="1173"/>
      </c>
      <c r="G104" t="s" s="82">
        <f t="shared" si="1173"/>
      </c>
      <c r="H104" t="s" s="82">
        <f t="shared" si="1173"/>
      </c>
      <c r="I104" t="s" s="82">
        <f t="shared" si="1173"/>
      </c>
      <c r="J104" t="s" s="83">
        <f t="shared" si="1173"/>
      </c>
      <c r="K104" s="15"/>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row>
    <row r="105" ht="19.65" customHeight="1">
      <c r="A105" t="s" s="81">
        <f>MID($AB12,COLUMN(),1)</f>
      </c>
      <c r="B105" t="s" s="82">
        <f>MID($AB12,COLUMN(),1)</f>
      </c>
      <c r="C105" t="s" s="82">
        <f>MID($AB12,COLUMN(),1)</f>
      </c>
      <c r="D105" t="s" s="82">
        <f>MID($AB12,COLUMN(),1)</f>
      </c>
      <c r="E105" t="s" s="82">
        <f>MID($AB12,COLUMN(),1)</f>
      </c>
      <c r="F105" t="s" s="82">
        <f>MID($AB12,COLUMN(),1)</f>
      </c>
      <c r="G105" t="s" s="82">
        <f>MID($AB12,COLUMN(),1)</f>
      </c>
      <c r="H105" t="s" s="82">
        <f>MID($AB12,COLUMN(),1)</f>
      </c>
      <c r="I105" t="s" s="82">
        <f>MID($AB12,COLUMN(),1)</f>
      </c>
      <c r="J105" t="s" s="83">
        <f>MID($AB12,COLUMN(),1)</f>
      </c>
      <c r="K105" s="15"/>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row>
    <row r="106" ht="19.65" customHeight="1">
      <c r="A106" t="s" s="81">
        <f>MID($AB13,COLUMN(),1)</f>
      </c>
      <c r="B106" t="s" s="82">
        <f>MID($AB13,COLUMN(),1)</f>
      </c>
      <c r="C106" t="s" s="82">
        <f>MID($AB13,COLUMN(),1)</f>
      </c>
      <c r="D106" t="s" s="82">
        <f>MID($AB13,COLUMN(),1)</f>
      </c>
      <c r="E106" t="s" s="82">
        <f>MID($AB13,COLUMN(),1)</f>
      </c>
      <c r="F106" t="s" s="82">
        <f>MID($AB13,COLUMN(),1)</f>
      </c>
      <c r="G106" t="s" s="82">
        <f>MID($AB13,COLUMN(),1)</f>
      </c>
      <c r="H106" t="s" s="82">
        <f>MID($AB13,COLUMN(),1)</f>
      </c>
      <c r="I106" t="s" s="82">
        <f>MID($AB13,COLUMN(),1)</f>
      </c>
      <c r="J106" t="s" s="83">
        <f>MID($AB13,COLUMN(),1)</f>
      </c>
      <c r="K106" s="15"/>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row>
    <row r="107" ht="19.65" customHeight="1">
      <c r="A107" t="s" s="81">
        <f>MID($AB14,COLUMN(),1)</f>
      </c>
      <c r="B107" t="s" s="82">
        <f>MID($AB14,COLUMN(),1)</f>
      </c>
      <c r="C107" t="s" s="82">
        <f>MID($AB14,COLUMN(),1)</f>
      </c>
      <c r="D107" t="s" s="82">
        <f>MID($AB14,COLUMN(),1)</f>
      </c>
      <c r="E107" t="s" s="82">
        <f>MID($AB14,COLUMN(),1)</f>
      </c>
      <c r="F107" t="s" s="82">
        <f>MID($AB14,COLUMN(),1)</f>
      </c>
      <c r="G107" t="s" s="82">
        <f>MID($AB14,COLUMN(),1)</f>
      </c>
      <c r="H107" t="s" s="82">
        <f>MID($AB14,COLUMN(),1)</f>
      </c>
      <c r="I107" t="s" s="82">
        <f>MID($AB14,COLUMN(),1)</f>
      </c>
      <c r="J107" t="s" s="83">
        <f>MID($AB14,COLUMN(),1)</f>
      </c>
      <c r="K107" s="15"/>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row>
    <row r="108" ht="19.65" customHeight="1">
      <c r="A108" t="s" s="81">
        <f>MID($AB15,COLUMN(),1)</f>
      </c>
      <c r="B108" t="s" s="82">
        <f>MID($AB15,COLUMN(),1)</f>
      </c>
      <c r="C108" t="s" s="82">
        <f>MID($AB15,COLUMN(),1)</f>
      </c>
      <c r="D108" t="s" s="82">
        <f>MID($AB15,COLUMN(),1)</f>
      </c>
      <c r="E108" t="s" s="82">
        <f>MID($AB15,COLUMN(),1)</f>
      </c>
      <c r="F108" t="s" s="82">
        <f>MID($AB15,COLUMN(),1)</f>
      </c>
      <c r="G108" t="s" s="82">
        <f>MID($AB15,COLUMN(),1)</f>
      </c>
      <c r="H108" t="s" s="82">
        <f>MID($AB15,COLUMN(),1)</f>
      </c>
      <c r="I108" t="s" s="82">
        <f>MID($AB15,COLUMN(),1)</f>
      </c>
      <c r="J108" t="s" s="83">
        <f>MID($AB15,COLUMN(),1)</f>
      </c>
      <c r="K108" s="15"/>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row>
    <row r="109" ht="19.65" customHeight="1">
      <c r="A109" t="s" s="81">
        <f t="shared" si="1223" ref="A109:J109">MID($AE11,COLUMN(),1)</f>
      </c>
      <c r="B109" t="s" s="82">
        <f t="shared" si="1223"/>
      </c>
      <c r="C109" t="s" s="82">
        <f t="shared" si="1223"/>
      </c>
      <c r="D109" t="s" s="82">
        <f t="shared" si="1223"/>
      </c>
      <c r="E109" t="s" s="82">
        <f t="shared" si="1223"/>
      </c>
      <c r="F109" t="s" s="82">
        <f t="shared" si="1223"/>
      </c>
      <c r="G109" t="s" s="82">
        <f t="shared" si="1223"/>
      </c>
      <c r="H109" t="s" s="82">
        <f t="shared" si="1223"/>
      </c>
      <c r="I109" t="s" s="82">
        <f t="shared" si="1223"/>
      </c>
      <c r="J109" t="s" s="83">
        <f t="shared" si="1223"/>
      </c>
      <c r="K109" s="15"/>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row>
    <row r="110" ht="19.65" customHeight="1">
      <c r="A110" t="s" s="81">
        <f>MID($AE12,COLUMN(),1)</f>
      </c>
      <c r="B110" t="s" s="82">
        <f>MID($AE12,COLUMN(),1)</f>
      </c>
      <c r="C110" t="s" s="82">
        <f>MID($AE12,COLUMN(),1)</f>
      </c>
      <c r="D110" t="s" s="82">
        <f>MID($AE12,COLUMN(),1)</f>
      </c>
      <c r="E110" t="s" s="82">
        <f>MID($AE12,COLUMN(),1)</f>
      </c>
      <c r="F110" t="s" s="82">
        <f>MID($AE12,COLUMN(),1)</f>
      </c>
      <c r="G110" t="s" s="82">
        <f>MID($AE12,COLUMN(),1)</f>
      </c>
      <c r="H110" t="s" s="82">
        <f>MID($AE12,COLUMN(),1)</f>
      </c>
      <c r="I110" t="s" s="82">
        <f>MID($AE12,COLUMN(),1)</f>
      </c>
      <c r="J110" t="s" s="83">
        <f>MID($AE12,COLUMN(),1)</f>
      </c>
      <c r="K110" s="15"/>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row>
    <row r="111" ht="19.65" customHeight="1">
      <c r="A111" t="s" s="81">
        <f>MID($AE13,COLUMN(),1)</f>
      </c>
      <c r="B111" t="s" s="82">
        <f>MID($AE13,COLUMN(),1)</f>
      </c>
      <c r="C111" t="s" s="82">
        <f>MID($AE13,COLUMN(),1)</f>
      </c>
      <c r="D111" t="s" s="82">
        <f>MID($AE13,COLUMN(),1)</f>
      </c>
      <c r="E111" t="s" s="82">
        <f>MID($AE13,COLUMN(),1)</f>
      </c>
      <c r="F111" t="s" s="82">
        <f>MID($AE13,COLUMN(),1)</f>
      </c>
      <c r="G111" t="s" s="82">
        <f>MID($AE13,COLUMN(),1)</f>
      </c>
      <c r="H111" t="s" s="82">
        <f>MID($AE13,COLUMN(),1)</f>
      </c>
      <c r="I111" t="s" s="82">
        <f>MID($AE13,COLUMN(),1)</f>
      </c>
      <c r="J111" t="s" s="83">
        <f>MID($AE13,COLUMN(),1)</f>
      </c>
      <c r="K111" s="15"/>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row>
    <row r="112" ht="19.65" customHeight="1">
      <c r="A112" t="s" s="81">
        <f>MID($AE14,COLUMN(),1)</f>
      </c>
      <c r="B112" t="s" s="82">
        <f>MID($AE14,COLUMN(),1)</f>
      </c>
      <c r="C112" t="s" s="82">
        <f>MID($AE14,COLUMN(),1)</f>
      </c>
      <c r="D112" t="s" s="82">
        <f>MID($AE14,COLUMN(),1)</f>
      </c>
      <c r="E112" t="s" s="82">
        <f>MID($AE14,COLUMN(),1)</f>
      </c>
      <c r="F112" t="s" s="82">
        <f>MID($AE14,COLUMN(),1)</f>
      </c>
      <c r="G112" t="s" s="82">
        <f>MID($AE14,COLUMN(),1)</f>
      </c>
      <c r="H112" t="s" s="82">
        <f>MID($AE14,COLUMN(),1)</f>
      </c>
      <c r="I112" t="s" s="82">
        <f>MID($AE14,COLUMN(),1)</f>
      </c>
      <c r="J112" t="s" s="83">
        <f>MID($AE14,COLUMN(),1)</f>
      </c>
      <c r="K112" s="15"/>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row>
    <row r="113" ht="20.65" customHeight="1">
      <c r="A113" t="s" s="84">
        <f>MID($AE15,COLUMN(),1)</f>
      </c>
      <c r="B113" t="s" s="85">
        <f>MID($AE15,COLUMN(),1)</f>
      </c>
      <c r="C113" t="s" s="85">
        <f>MID($AE15,COLUMN(),1)</f>
      </c>
      <c r="D113" t="s" s="85">
        <f>MID($AE15,COLUMN(),1)</f>
      </c>
      <c r="E113" t="s" s="85">
        <f>MID($AE15,COLUMN(),1)</f>
      </c>
      <c r="F113" t="s" s="85">
        <f>MID($AE15,COLUMN(),1)</f>
      </c>
      <c r="G113" t="s" s="85">
        <f>MID($AE15,COLUMN(),1)</f>
      </c>
      <c r="H113" t="s" s="85">
        <f>MID($AE15,COLUMN(),1)</f>
      </c>
      <c r="I113" t="s" s="85">
        <f>MID($AE15,COLUMN(),1)</f>
      </c>
      <c r="J113" t="s" s="86">
        <f>MID($AE15,COLUMN(),1)</f>
      </c>
      <c r="K113" s="15"/>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row>
  </sheetData>
  <mergeCells count="611">
    <mergeCell ref="A19:D19"/>
    <mergeCell ref="BF54:BH54"/>
    <mergeCell ref="BF53:BH53"/>
    <mergeCell ref="BF52:BH52"/>
    <mergeCell ref="BF51:BH51"/>
    <mergeCell ref="BF50:BH50"/>
    <mergeCell ref="BF49:BH49"/>
    <mergeCell ref="BF48:BH48"/>
    <mergeCell ref="BF47:BH47"/>
    <mergeCell ref="BF46:BH46"/>
    <mergeCell ref="BF45:BH45"/>
    <mergeCell ref="BF44:BH44"/>
    <mergeCell ref="BF43:BH43"/>
    <mergeCell ref="BF42:BH42"/>
    <mergeCell ref="BF41:BH41"/>
    <mergeCell ref="BF40:BH40"/>
    <mergeCell ref="BF39:BH39"/>
    <mergeCell ref="BF38:BH38"/>
    <mergeCell ref="BB54:BD54"/>
    <mergeCell ref="BF37:BH37"/>
    <mergeCell ref="BB53:BD53"/>
    <mergeCell ref="BF36:BH36"/>
    <mergeCell ref="BB52:BD52"/>
    <mergeCell ref="BF35:BH35"/>
    <mergeCell ref="BB51:BD51"/>
    <mergeCell ref="BF34:BH34"/>
    <mergeCell ref="BB50:BD50"/>
    <mergeCell ref="BF33:BH33"/>
    <mergeCell ref="BB49:BD49"/>
    <mergeCell ref="BF32:BH32"/>
    <mergeCell ref="BB48:BD48"/>
    <mergeCell ref="BF31:BH31"/>
    <mergeCell ref="BB47:BD47"/>
    <mergeCell ref="BF30:BH30"/>
    <mergeCell ref="BB46:BD46"/>
    <mergeCell ref="BF29:BH29"/>
    <mergeCell ref="BB45:BD45"/>
    <mergeCell ref="BF28:BH28"/>
    <mergeCell ref="BB44:BD44"/>
    <mergeCell ref="BF27:BH27"/>
    <mergeCell ref="BB43:BD43"/>
    <mergeCell ref="BF26:BH26"/>
    <mergeCell ref="BB42:BD42"/>
    <mergeCell ref="BF25:BH25"/>
    <mergeCell ref="BB41:BD41"/>
    <mergeCell ref="BF24:BH24"/>
    <mergeCell ref="BB40:BD40"/>
    <mergeCell ref="BF23:BH23"/>
    <mergeCell ref="BB39:BD39"/>
    <mergeCell ref="BF22:BH22"/>
    <mergeCell ref="BB38:BD38"/>
    <mergeCell ref="AX54:AZ54"/>
    <mergeCell ref="BF21:BH21"/>
    <mergeCell ref="BB37:BD37"/>
    <mergeCell ref="AX53:AZ53"/>
    <mergeCell ref="BF20:BH20"/>
    <mergeCell ref="BB36:BD36"/>
    <mergeCell ref="AX52:AZ52"/>
    <mergeCell ref="BB35:BD35"/>
    <mergeCell ref="AX51:AZ51"/>
    <mergeCell ref="BB34:BD34"/>
    <mergeCell ref="AX50:AZ50"/>
    <mergeCell ref="BB33:BD33"/>
    <mergeCell ref="AX49:AZ49"/>
    <mergeCell ref="BB32:BD32"/>
    <mergeCell ref="AX48:AZ48"/>
    <mergeCell ref="BE19:BH19"/>
    <mergeCell ref="BB31:BD31"/>
    <mergeCell ref="AX47:AZ47"/>
    <mergeCell ref="BB30:BD30"/>
    <mergeCell ref="AX46:AZ46"/>
    <mergeCell ref="BB29:BD29"/>
    <mergeCell ref="AX45:AZ45"/>
    <mergeCell ref="BB28:BD28"/>
    <mergeCell ref="AX44:AZ44"/>
    <mergeCell ref="BB27:BD27"/>
    <mergeCell ref="AX43:AZ43"/>
    <mergeCell ref="BB26:BD26"/>
    <mergeCell ref="AX42:AZ42"/>
    <mergeCell ref="BB25:BD25"/>
    <mergeCell ref="AX41:AZ41"/>
    <mergeCell ref="BB24:BD24"/>
    <mergeCell ref="AX40:AZ40"/>
    <mergeCell ref="BB23:BD23"/>
    <mergeCell ref="AX39:AZ39"/>
    <mergeCell ref="BB22:BD22"/>
    <mergeCell ref="AX38:AZ38"/>
    <mergeCell ref="AT54:AV54"/>
    <mergeCell ref="BB21:BD21"/>
    <mergeCell ref="AX37:AZ37"/>
    <mergeCell ref="AT53:AV53"/>
    <mergeCell ref="BB20:BD20"/>
    <mergeCell ref="AX36:AZ36"/>
    <mergeCell ref="AT52:AV52"/>
    <mergeCell ref="AX35:AZ35"/>
    <mergeCell ref="AT51:AV51"/>
    <mergeCell ref="AX34:AZ34"/>
    <mergeCell ref="AT50:AV50"/>
    <mergeCell ref="AX33:AZ33"/>
    <mergeCell ref="AT49:AV49"/>
    <mergeCell ref="AX32:AZ32"/>
    <mergeCell ref="AT48:AV48"/>
    <mergeCell ref="BA19:BD19"/>
    <mergeCell ref="AX31:AZ31"/>
    <mergeCell ref="AT47:AV47"/>
    <mergeCell ref="AX30:AZ30"/>
    <mergeCell ref="AT46:AV46"/>
    <mergeCell ref="AX29:AZ29"/>
    <mergeCell ref="AT45:AV45"/>
    <mergeCell ref="AX28:AZ28"/>
    <mergeCell ref="AT44:AV44"/>
    <mergeCell ref="AX27:AZ27"/>
    <mergeCell ref="AT43:AV43"/>
    <mergeCell ref="AX26:AZ26"/>
    <mergeCell ref="AT42:AV42"/>
    <mergeCell ref="AX25:AZ25"/>
    <mergeCell ref="AT41:AV41"/>
    <mergeCell ref="AX24:AZ24"/>
    <mergeCell ref="AT40:AV40"/>
    <mergeCell ref="AX23:AZ23"/>
    <mergeCell ref="AT39:AV39"/>
    <mergeCell ref="AX22:AZ22"/>
    <mergeCell ref="AT38:AV38"/>
    <mergeCell ref="AP54:AR54"/>
    <mergeCell ref="AX21:AZ21"/>
    <mergeCell ref="AT37:AV37"/>
    <mergeCell ref="AP53:AR53"/>
    <mergeCell ref="AX20:AZ20"/>
    <mergeCell ref="AT36:AV36"/>
    <mergeCell ref="AP52:AR52"/>
    <mergeCell ref="AT35:AV35"/>
    <mergeCell ref="AP51:AR51"/>
    <mergeCell ref="AT34:AV34"/>
    <mergeCell ref="AP50:AR50"/>
    <mergeCell ref="AT33:AV33"/>
    <mergeCell ref="AP49:AR49"/>
    <mergeCell ref="AT32:AV32"/>
    <mergeCell ref="AP48:AR48"/>
    <mergeCell ref="AW19:AZ19"/>
    <mergeCell ref="AT31:AV31"/>
    <mergeCell ref="AP47:AR47"/>
    <mergeCell ref="AT30:AV30"/>
    <mergeCell ref="AP46:AR46"/>
    <mergeCell ref="AT29:AV29"/>
    <mergeCell ref="AP45:AR45"/>
    <mergeCell ref="AT28:AV28"/>
    <mergeCell ref="AP44:AR44"/>
    <mergeCell ref="AT27:AV27"/>
    <mergeCell ref="AP43:AR43"/>
    <mergeCell ref="AT26:AV26"/>
    <mergeCell ref="AP42:AR42"/>
    <mergeCell ref="AT25:AV25"/>
    <mergeCell ref="AP41:AR41"/>
    <mergeCell ref="AT24:AV24"/>
    <mergeCell ref="AP40:AR40"/>
    <mergeCell ref="AT23:AV23"/>
    <mergeCell ref="AP39:AR39"/>
    <mergeCell ref="AT22:AV22"/>
    <mergeCell ref="AP38:AR38"/>
    <mergeCell ref="AL54:AN54"/>
    <mergeCell ref="AT21:AV21"/>
    <mergeCell ref="AP37:AR37"/>
    <mergeCell ref="AL53:AN53"/>
    <mergeCell ref="AT20:AV20"/>
    <mergeCell ref="AP36:AR36"/>
    <mergeCell ref="AL52:AN52"/>
    <mergeCell ref="AP35:AR35"/>
    <mergeCell ref="AL51:AN51"/>
    <mergeCell ref="AP34:AR34"/>
    <mergeCell ref="AL50:AN50"/>
    <mergeCell ref="AP33:AR33"/>
    <mergeCell ref="AL49:AN49"/>
    <mergeCell ref="AP32:AR32"/>
    <mergeCell ref="AL48:AN48"/>
    <mergeCell ref="AS19:AV19"/>
    <mergeCell ref="AP31:AR31"/>
    <mergeCell ref="AL47:AN47"/>
    <mergeCell ref="AP30:AR30"/>
    <mergeCell ref="AL46:AN46"/>
    <mergeCell ref="AP29:AR29"/>
    <mergeCell ref="AL45:AN45"/>
    <mergeCell ref="AP28:AR28"/>
    <mergeCell ref="AL44:AN44"/>
    <mergeCell ref="AP27:AR27"/>
    <mergeCell ref="AL43:AN43"/>
    <mergeCell ref="AP26:AR26"/>
    <mergeCell ref="AL42:AN42"/>
    <mergeCell ref="AP25:AR25"/>
    <mergeCell ref="AL41:AN41"/>
    <mergeCell ref="AP24:AR24"/>
    <mergeCell ref="AL40:AN40"/>
    <mergeCell ref="AP23:AR23"/>
    <mergeCell ref="AL39:AN39"/>
    <mergeCell ref="AP22:AR22"/>
    <mergeCell ref="AL38:AN38"/>
    <mergeCell ref="AH54:AJ54"/>
    <mergeCell ref="AP21:AR21"/>
    <mergeCell ref="AL37:AN37"/>
    <mergeCell ref="AH53:AJ53"/>
    <mergeCell ref="AP20:AR20"/>
    <mergeCell ref="AL36:AN36"/>
    <mergeCell ref="AH52:AJ52"/>
    <mergeCell ref="AL35:AN35"/>
    <mergeCell ref="AH51:AJ51"/>
    <mergeCell ref="AL34:AN34"/>
    <mergeCell ref="AH50:AJ50"/>
    <mergeCell ref="AL33:AN33"/>
    <mergeCell ref="AH49:AJ49"/>
    <mergeCell ref="AL32:AN32"/>
    <mergeCell ref="AH48:AJ48"/>
    <mergeCell ref="AO19:AR19"/>
    <mergeCell ref="AL31:AN31"/>
    <mergeCell ref="AH47:AJ47"/>
    <mergeCell ref="AL30:AN30"/>
    <mergeCell ref="AH46:AJ46"/>
    <mergeCell ref="AL29:AN29"/>
    <mergeCell ref="AH45:AJ45"/>
    <mergeCell ref="AL28:AN28"/>
    <mergeCell ref="AH44:AJ44"/>
    <mergeCell ref="AL27:AN27"/>
    <mergeCell ref="AH43:AJ43"/>
    <mergeCell ref="AL26:AN26"/>
    <mergeCell ref="AH42:AJ42"/>
    <mergeCell ref="AL25:AN25"/>
    <mergeCell ref="AH41:AJ41"/>
    <mergeCell ref="AL24:AN24"/>
    <mergeCell ref="AH40:AJ40"/>
    <mergeCell ref="AL23:AN23"/>
    <mergeCell ref="AH39:AJ39"/>
    <mergeCell ref="AL22:AN22"/>
    <mergeCell ref="AH38:AJ38"/>
    <mergeCell ref="AD54:AF54"/>
    <mergeCell ref="AL21:AN21"/>
    <mergeCell ref="AH37:AJ37"/>
    <mergeCell ref="AD53:AF53"/>
    <mergeCell ref="AL20:AN20"/>
    <mergeCell ref="AH36:AJ36"/>
    <mergeCell ref="AD52:AF52"/>
    <mergeCell ref="AH35:AJ35"/>
    <mergeCell ref="AD51:AF51"/>
    <mergeCell ref="AH34:AJ34"/>
    <mergeCell ref="AD50:AF50"/>
    <mergeCell ref="AH33:AJ33"/>
    <mergeCell ref="AD49:AF49"/>
    <mergeCell ref="AH32:AJ32"/>
    <mergeCell ref="AD48:AF48"/>
    <mergeCell ref="AH25:AJ25"/>
    <mergeCell ref="AD41:AF41"/>
    <mergeCell ref="AH24:AJ24"/>
    <mergeCell ref="AD40:AF40"/>
    <mergeCell ref="AH23:AJ23"/>
    <mergeCell ref="AD39:AF39"/>
    <mergeCell ref="AH22:AJ22"/>
    <mergeCell ref="AD38:AF38"/>
    <mergeCell ref="Z54:AB54"/>
    <mergeCell ref="AH21:AJ21"/>
    <mergeCell ref="AD37:AF37"/>
    <mergeCell ref="Z53:AB53"/>
    <mergeCell ref="AH20:AJ20"/>
    <mergeCell ref="AD36:AF36"/>
    <mergeCell ref="Z52:AB52"/>
    <mergeCell ref="AD35:AF35"/>
    <mergeCell ref="Z51:AB51"/>
    <mergeCell ref="AD34:AF34"/>
    <mergeCell ref="Z50:AB50"/>
    <mergeCell ref="AD33:AF33"/>
    <mergeCell ref="Z49:AB49"/>
    <mergeCell ref="AD32:AF32"/>
    <mergeCell ref="Z48:AB48"/>
    <mergeCell ref="AG19:AJ19"/>
    <mergeCell ref="AD31:AF31"/>
    <mergeCell ref="Z47:AB47"/>
    <mergeCell ref="AD30:AF30"/>
    <mergeCell ref="Z46:AB46"/>
    <mergeCell ref="AD29:AF29"/>
    <mergeCell ref="Z45:AB45"/>
    <mergeCell ref="AD28:AF28"/>
    <mergeCell ref="Z44:AB44"/>
    <mergeCell ref="AD27:AF27"/>
    <mergeCell ref="Z43:AB43"/>
    <mergeCell ref="AD26:AF26"/>
    <mergeCell ref="Z42:AB42"/>
    <mergeCell ref="AD25:AF25"/>
    <mergeCell ref="Z41:AB41"/>
    <mergeCell ref="AD24:AF24"/>
    <mergeCell ref="Z40:AB40"/>
    <mergeCell ref="AD23:AF23"/>
    <mergeCell ref="Z39:AB39"/>
    <mergeCell ref="AD22:AF22"/>
    <mergeCell ref="Z38:AB38"/>
    <mergeCell ref="V54:X54"/>
    <mergeCell ref="AD21:AF21"/>
    <mergeCell ref="Z37:AB37"/>
    <mergeCell ref="V53:X53"/>
    <mergeCell ref="AD20:AF20"/>
    <mergeCell ref="Z36:AB36"/>
    <mergeCell ref="V52:X52"/>
    <mergeCell ref="Z30:AB30"/>
    <mergeCell ref="V46:X46"/>
    <mergeCell ref="Z29:AB29"/>
    <mergeCell ref="V45:X45"/>
    <mergeCell ref="Z28:AB28"/>
    <mergeCell ref="V44:X44"/>
    <mergeCell ref="Z27:AB27"/>
    <mergeCell ref="V43:X43"/>
    <mergeCell ref="Z26:AB26"/>
    <mergeCell ref="V42:X42"/>
    <mergeCell ref="Z25:AB25"/>
    <mergeCell ref="V41:X41"/>
    <mergeCell ref="Z24:AB24"/>
    <mergeCell ref="V40:X40"/>
    <mergeCell ref="V34:X34"/>
    <mergeCell ref="R50:T50"/>
    <mergeCell ref="V33:X33"/>
    <mergeCell ref="R49:T49"/>
    <mergeCell ref="V32:X32"/>
    <mergeCell ref="R48:T48"/>
    <mergeCell ref="Y19:AB19"/>
    <mergeCell ref="V31:X31"/>
    <mergeCell ref="R47:T47"/>
    <mergeCell ref="V30:X30"/>
    <mergeCell ref="R46:T46"/>
    <mergeCell ref="V29:X29"/>
    <mergeCell ref="R45:T45"/>
    <mergeCell ref="V28:X28"/>
    <mergeCell ref="R44:T44"/>
    <mergeCell ref="V22:X22"/>
    <mergeCell ref="R38:T38"/>
    <mergeCell ref="N54:P54"/>
    <mergeCell ref="V21:X21"/>
    <mergeCell ref="R37:T37"/>
    <mergeCell ref="N53:P53"/>
    <mergeCell ref="V20:X20"/>
    <mergeCell ref="R36:T36"/>
    <mergeCell ref="N52:P52"/>
    <mergeCell ref="R35:T35"/>
    <mergeCell ref="N51:P51"/>
    <mergeCell ref="R34:T34"/>
    <mergeCell ref="N50:P50"/>
    <mergeCell ref="R33:T33"/>
    <mergeCell ref="N49:P49"/>
    <mergeCell ref="R32:T32"/>
    <mergeCell ref="N48:P48"/>
    <mergeCell ref="R26:T26"/>
    <mergeCell ref="N42:P42"/>
    <mergeCell ref="R25:T25"/>
    <mergeCell ref="N41:P41"/>
    <mergeCell ref="R24:T24"/>
    <mergeCell ref="N40:P40"/>
    <mergeCell ref="R23:T23"/>
    <mergeCell ref="N39:P39"/>
    <mergeCell ref="R22:T22"/>
    <mergeCell ref="N38:P38"/>
    <mergeCell ref="J54:L54"/>
    <mergeCell ref="R21:T21"/>
    <mergeCell ref="N37:P37"/>
    <mergeCell ref="J53:L53"/>
    <mergeCell ref="R20:T20"/>
    <mergeCell ref="N36:P36"/>
    <mergeCell ref="J52:L52"/>
    <mergeCell ref="N30:P30"/>
    <mergeCell ref="J46:L46"/>
    <mergeCell ref="N29:P29"/>
    <mergeCell ref="J45:L45"/>
    <mergeCell ref="N28:P28"/>
    <mergeCell ref="J44:L44"/>
    <mergeCell ref="N27:P27"/>
    <mergeCell ref="J43:L43"/>
    <mergeCell ref="N26:P26"/>
    <mergeCell ref="J42:L42"/>
    <mergeCell ref="N25:P25"/>
    <mergeCell ref="J41:L41"/>
    <mergeCell ref="N24:P24"/>
    <mergeCell ref="J40:L40"/>
    <mergeCell ref="J34:L34"/>
    <mergeCell ref="F50:H50"/>
    <mergeCell ref="J33:L33"/>
    <mergeCell ref="F49:H49"/>
    <mergeCell ref="J32:L32"/>
    <mergeCell ref="F48:H48"/>
    <mergeCell ref="M19:P19"/>
    <mergeCell ref="J31:L31"/>
    <mergeCell ref="F47:H47"/>
    <mergeCell ref="J30:L30"/>
    <mergeCell ref="F46:H46"/>
    <mergeCell ref="J29:L29"/>
    <mergeCell ref="F45:H45"/>
    <mergeCell ref="J28:L28"/>
    <mergeCell ref="F44:H44"/>
    <mergeCell ref="J21:L21"/>
    <mergeCell ref="F37:H37"/>
    <mergeCell ref="B53:D53"/>
    <mergeCell ref="J20:L20"/>
    <mergeCell ref="F36:H36"/>
    <mergeCell ref="B52:D52"/>
    <mergeCell ref="F35:H35"/>
    <mergeCell ref="B51:D51"/>
    <mergeCell ref="F34:H34"/>
    <mergeCell ref="B50:D50"/>
    <mergeCell ref="F33:H33"/>
    <mergeCell ref="B49:D49"/>
    <mergeCell ref="F32:H32"/>
    <mergeCell ref="B48:D48"/>
    <mergeCell ref="F26:H26"/>
    <mergeCell ref="B42:D42"/>
    <mergeCell ref="F25:H25"/>
    <mergeCell ref="B41:D41"/>
    <mergeCell ref="F24:H24"/>
    <mergeCell ref="B40:D40"/>
    <mergeCell ref="F23:H23"/>
    <mergeCell ref="B39:D39"/>
    <mergeCell ref="F22:H22"/>
    <mergeCell ref="B38:D38"/>
    <mergeCell ref="F21:H21"/>
    <mergeCell ref="B37:D37"/>
    <mergeCell ref="F20:H20"/>
    <mergeCell ref="B36:D36"/>
    <mergeCell ref="B29:D29"/>
    <mergeCell ref="B28:D28"/>
    <mergeCell ref="B27:D27"/>
    <mergeCell ref="B26:D26"/>
    <mergeCell ref="B25:D25"/>
    <mergeCell ref="B24:D24"/>
    <mergeCell ref="AH30:AJ30"/>
    <mergeCell ref="AD46:AF46"/>
    <mergeCell ref="AN6:AP6"/>
    <mergeCell ref="AK19:AN19"/>
    <mergeCell ref="AH31:AJ31"/>
    <mergeCell ref="AD47:AF47"/>
    <mergeCell ref="AN7:AP7"/>
    <mergeCell ref="AH29:AJ29"/>
    <mergeCell ref="AD45:AF45"/>
    <mergeCell ref="AN5:AP5"/>
    <mergeCell ref="J22:L22"/>
    <mergeCell ref="F38:H38"/>
    <mergeCell ref="B54:D54"/>
    <mergeCell ref="A58:J58"/>
    <mergeCell ref="A18:BH18"/>
    <mergeCell ref="B30:D30"/>
    <mergeCell ref="AC19:AF19"/>
    <mergeCell ref="Z31:AB31"/>
    <mergeCell ref="V47:X47"/>
    <mergeCell ref="AE11:AG11"/>
    <mergeCell ref="V35:X35"/>
    <mergeCell ref="R51:T51"/>
    <mergeCell ref="AB11:AD11"/>
    <mergeCell ref="A15:C15"/>
    <mergeCell ref="V24:X24"/>
    <mergeCell ref="R40:T40"/>
    <mergeCell ref="Y12:AA12"/>
    <mergeCell ref="A11:C11"/>
    <mergeCell ref="A7:C7"/>
    <mergeCell ref="A6:C6"/>
    <mergeCell ref="A14:C14"/>
    <mergeCell ref="V27:X27"/>
    <mergeCell ref="R43:T43"/>
    <mergeCell ref="Y15:AA15"/>
    <mergeCell ref="A5:C5"/>
    <mergeCell ref="A2:C2"/>
    <mergeCell ref="U19:X19"/>
    <mergeCell ref="R31:T31"/>
    <mergeCell ref="N47:P47"/>
    <mergeCell ref="V15:X15"/>
    <mergeCell ref="N35:P35"/>
    <mergeCell ref="J51:L51"/>
    <mergeCell ref="S15:U15"/>
    <mergeCell ref="N23:P23"/>
    <mergeCell ref="J39:L39"/>
    <mergeCell ref="P15:R15"/>
    <mergeCell ref="AH28:AJ28"/>
    <mergeCell ref="AD44:AF44"/>
    <mergeCell ref="AN4:AP4"/>
    <mergeCell ref="J27:L27"/>
    <mergeCell ref="F43:H43"/>
    <mergeCell ref="M15:O15"/>
    <mergeCell ref="A13:C13"/>
    <mergeCell ref="V26:X26"/>
    <mergeCell ref="R42:T42"/>
    <mergeCell ref="Y14:AA14"/>
    <mergeCell ref="A4:C4"/>
    <mergeCell ref="I19:L19"/>
    <mergeCell ref="F31:H31"/>
    <mergeCell ref="B47:D47"/>
    <mergeCell ref="J15:L15"/>
    <mergeCell ref="A1:AP1"/>
    <mergeCell ref="R30:T30"/>
    <mergeCell ref="N46:P46"/>
    <mergeCell ref="V14:X14"/>
    <mergeCell ref="B35:D35"/>
    <mergeCell ref="G15:I15"/>
    <mergeCell ref="N34:P34"/>
    <mergeCell ref="J50:L50"/>
    <mergeCell ref="S14:U14"/>
    <mergeCell ref="B23:D23"/>
    <mergeCell ref="D15:F15"/>
    <mergeCell ref="N22:P22"/>
    <mergeCell ref="J38:L38"/>
    <mergeCell ref="F54:H54"/>
    <mergeCell ref="P14:R14"/>
    <mergeCell ref="AH27:AJ27"/>
    <mergeCell ref="AD43:AF43"/>
    <mergeCell ref="AN3:AP3"/>
    <mergeCell ref="J26:L26"/>
    <mergeCell ref="F42:H42"/>
    <mergeCell ref="M14:O14"/>
    <mergeCell ref="A12:C12"/>
    <mergeCell ref="V25:X25"/>
    <mergeCell ref="R41:T41"/>
    <mergeCell ref="Y13:AA13"/>
    <mergeCell ref="A3:C3"/>
    <mergeCell ref="F30:H30"/>
    <mergeCell ref="B46:D46"/>
    <mergeCell ref="J14:L14"/>
    <mergeCell ref="R29:T29"/>
    <mergeCell ref="N45:P45"/>
    <mergeCell ref="V13:X13"/>
    <mergeCell ref="G14:I14"/>
    <mergeCell ref="B34:D34"/>
    <mergeCell ref="Z35:AB35"/>
    <mergeCell ref="V51:X51"/>
    <mergeCell ref="AE15:AG15"/>
    <mergeCell ref="N33:P33"/>
    <mergeCell ref="J49:L49"/>
    <mergeCell ref="S13:U13"/>
    <mergeCell ref="AH26:AJ26"/>
    <mergeCell ref="AD42:AF42"/>
    <mergeCell ref="AN2:AP2"/>
    <mergeCell ref="J25:L25"/>
    <mergeCell ref="F41:H41"/>
    <mergeCell ref="M13:O13"/>
    <mergeCell ref="D14:F14"/>
    <mergeCell ref="B22:D22"/>
    <mergeCell ref="Z23:AB23"/>
    <mergeCell ref="V39:X39"/>
    <mergeCell ref="AB15:AD15"/>
    <mergeCell ref="N21:P21"/>
    <mergeCell ref="J37:L37"/>
    <mergeCell ref="F53:H53"/>
    <mergeCell ref="P13:R13"/>
    <mergeCell ref="F29:H29"/>
    <mergeCell ref="B45:D45"/>
    <mergeCell ref="J13:L13"/>
    <mergeCell ref="R28:T28"/>
    <mergeCell ref="N44:P44"/>
    <mergeCell ref="V12:X12"/>
    <mergeCell ref="G13:I13"/>
    <mergeCell ref="B33:D33"/>
    <mergeCell ref="Z34:AB34"/>
    <mergeCell ref="V50:X50"/>
    <mergeCell ref="AE14:AG14"/>
    <mergeCell ref="N32:P32"/>
    <mergeCell ref="J48:L48"/>
    <mergeCell ref="S12:U12"/>
    <mergeCell ref="J24:L24"/>
    <mergeCell ref="F40:H40"/>
    <mergeCell ref="M12:O12"/>
    <mergeCell ref="A10:AG10"/>
    <mergeCell ref="V23:X23"/>
    <mergeCell ref="R39:T39"/>
    <mergeCell ref="Y11:AA11"/>
    <mergeCell ref="D13:F13"/>
    <mergeCell ref="B21:D21"/>
    <mergeCell ref="Z22:AB22"/>
    <mergeCell ref="V38:X38"/>
    <mergeCell ref="R54:T54"/>
    <mergeCell ref="AB14:AD14"/>
    <mergeCell ref="N20:P20"/>
    <mergeCell ref="J36:L36"/>
    <mergeCell ref="F52:H52"/>
    <mergeCell ref="P12:R12"/>
    <mergeCell ref="F28:H28"/>
    <mergeCell ref="B44:D44"/>
    <mergeCell ref="J12:L12"/>
    <mergeCell ref="R27:T27"/>
    <mergeCell ref="N43:P43"/>
    <mergeCell ref="V11:X11"/>
    <mergeCell ref="G12:I12"/>
    <mergeCell ref="B32:D32"/>
    <mergeCell ref="Z33:AB33"/>
    <mergeCell ref="V49:X49"/>
    <mergeCell ref="AE13:AG13"/>
    <mergeCell ref="Q19:T19"/>
    <mergeCell ref="N31:P31"/>
    <mergeCell ref="J47:L47"/>
    <mergeCell ref="S11:U11"/>
    <mergeCell ref="D12:F12"/>
    <mergeCell ref="B20:D20"/>
    <mergeCell ref="Z21:AB21"/>
    <mergeCell ref="V37:X37"/>
    <mergeCell ref="R53:T53"/>
    <mergeCell ref="AB13:AD13"/>
    <mergeCell ref="J35:L35"/>
    <mergeCell ref="F51:H51"/>
    <mergeCell ref="P11:R11"/>
    <mergeCell ref="Z20:AB20"/>
    <mergeCell ref="V36:X36"/>
    <mergeCell ref="R52:T52"/>
    <mergeCell ref="AB12:AD12"/>
    <mergeCell ref="D11:F11"/>
    <mergeCell ref="J23:L23"/>
    <mergeCell ref="F39:H39"/>
    <mergeCell ref="M11:O11"/>
    <mergeCell ref="F27:H27"/>
    <mergeCell ref="B43:D43"/>
    <mergeCell ref="J11:L11"/>
    <mergeCell ref="E19:H19"/>
    <mergeCell ref="G11:I11"/>
    <mergeCell ref="B31:D31"/>
    <mergeCell ref="Z32:AB32"/>
    <mergeCell ref="V48:X48"/>
    <mergeCell ref="AE12:AG12"/>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J16"/>
  <sheetViews>
    <sheetView workbookViewId="0" showGridLines="0" defaultGridColor="1"/>
  </sheetViews>
  <sheetFormatPr defaultColWidth="16.3333" defaultRowHeight="18" customHeight="1" outlineLevelRow="0" outlineLevelCol="0"/>
  <cols>
    <col min="1" max="1" width="115.148" style="87" customWidth="1"/>
    <col min="2" max="2" width="4.58594" style="87" customWidth="1"/>
    <col min="3" max="3" width="4.58594" style="87" customWidth="1"/>
    <col min="4" max="4" width="4.58594" style="87" customWidth="1"/>
    <col min="5" max="5" width="4.58594" style="87" customWidth="1"/>
    <col min="6" max="6" width="4.58594" style="87" customWidth="1"/>
    <col min="7" max="7" width="4.58594" style="87" customWidth="1"/>
    <col min="8" max="8" width="4.58594" style="87" customWidth="1"/>
    <col min="9" max="9" width="4.58594" style="87" customWidth="1"/>
    <col min="10" max="10" width="4.58594" style="87" customWidth="1"/>
    <col min="11" max="256" width="16.3516" style="87" customWidth="1"/>
  </cols>
  <sheetData>
    <row r="1" ht="24.1" customHeight="1">
      <c r="A1" t="s" s="88">
        <v>40</v>
      </c>
      <c r="B1" s="89"/>
      <c r="C1" t="s" s="90">
        <v>41</v>
      </c>
      <c r="D1" s="91"/>
      <c r="E1" s="92"/>
      <c r="F1" s="92"/>
      <c r="G1" s="93"/>
      <c r="H1" s="91"/>
      <c r="I1" s="93"/>
      <c r="J1" s="94"/>
    </row>
    <row r="2" ht="21.5" customHeight="1">
      <c r="A2" t="s" s="95">
        <f>IF('Work Tables'!A19="COMPLETE",'Word List - Set Up'!C2&amp;" = "&amp;'Work Tables'!B20&amp;" "&amp;'Work Tables'!B21&amp;" "&amp;'Work Tables'!B22&amp;" "&amp;'Work Tables'!B23&amp;" "&amp;'Work Tables'!B24&amp;" "&amp;'Work Tables'!B25&amp;" "&amp;'Work Tables'!B26&amp;" "&amp;'Work Tables'!B27&amp;" "&amp;'Work Tables'!B28&amp;" "&amp;'Work Tables'!B29&amp;" "&amp;'Work Tables'!B30&amp;" "&amp;'Work Tables'!B31&amp;" "&amp;'Work Tables'!B32&amp;" "&amp;'Work Tables'!B33&amp;" "&amp;'Work Tables'!B34&amp;" "&amp;'Work Tables'!B35&amp;" "&amp;'Work Tables'!B36&amp;" "&amp;'Work Tables'!B37&amp;" "&amp;'Work Tables'!B38&amp;" "&amp;'Work Tables'!B39&amp;" "&amp;'Work Tables'!B40&amp;" "&amp;'Work Tables'!B41&amp;" "&amp;'Work Tables'!B42&amp;" "&amp;'Work Tables'!B43&amp;" "&amp;'Work Tables'!B44&amp;" "&amp;'Work Tables'!B45&amp;" "&amp;'Work Tables'!B46&amp;" "&amp;'Work Tables'!B47&amp;" "&amp;'Work Tables'!B48&amp;" "&amp;'Work Tables'!B49&amp;" "&amp;'Work Tables'!B50&amp;" "&amp;'Work Tables'!B51&amp;" "&amp;'Work Tables'!B52&amp;" "&amp;'Work Tables'!B53&amp;" "&amp;'Work Tables'!B54,"")</f>
      </c>
      <c r="B2" s="96"/>
      <c r="C2" s="5"/>
      <c r="D2" s="94"/>
      <c r="E2" s="67"/>
      <c r="F2" s="67"/>
      <c r="G2" s="97"/>
      <c r="H2" s="94"/>
      <c r="I2" s="97"/>
      <c r="J2" s="94"/>
    </row>
    <row r="3" ht="21" customHeight="1">
      <c r="A3" t="s" s="98">
        <f>IF('Work Tables'!E19="COMPLETE",'Word List - Set Up'!C3&amp;" = "&amp;'Work Tables'!F20&amp;" "&amp;'Work Tables'!F21&amp;" "&amp;'Work Tables'!F22&amp;" "&amp;'Work Tables'!F23&amp;" "&amp;'Work Tables'!F24&amp;" "&amp;'Work Tables'!F25&amp;" "&amp;'Work Tables'!F26&amp;" "&amp;'Work Tables'!F27&amp;" "&amp;'Work Tables'!F28&amp;" "&amp;'Work Tables'!F29&amp;" "&amp;'Work Tables'!F30&amp;" "&amp;'Work Tables'!F31&amp;" "&amp;'Work Tables'!F32&amp;" "&amp;'Work Tables'!F33&amp;" "&amp;'Work Tables'!F34&amp;" "&amp;'Work Tables'!F35&amp;" "&amp;'Work Tables'!F36&amp;" "&amp;'Work Tables'!F37&amp;" "&amp;'Work Tables'!F38&amp;" "&amp;'Work Tables'!F39&amp;" "&amp;'Work Tables'!F40&amp;" "&amp;'Work Tables'!F41&amp;" "&amp;'Work Tables'!F42&amp;" "&amp;'Work Tables'!F43&amp;" "&amp;'Work Tables'!F44&amp;" "&amp;'Work Tables'!F45&amp;" "&amp;'Work Tables'!F46&amp;" "&amp;'Work Tables'!F47&amp;" "&amp;'Work Tables'!F48&amp;" "&amp;'Work Tables'!F49&amp;" "&amp;'Work Tables'!F50&amp;" "&amp;'Work Tables'!F51&amp;" "&amp;'Work Tables'!F52&amp;" "&amp;'Work Tables'!F53&amp;" "&amp;'Work Tables'!F54,"")</f>
      </c>
      <c r="B3" s="96"/>
      <c r="C3" s="5"/>
      <c r="D3" s="99"/>
      <c r="E3" s="100"/>
      <c r="F3" s="100"/>
      <c r="G3" s="101"/>
      <c r="H3" s="94"/>
      <c r="I3" s="97"/>
      <c r="J3" s="94"/>
    </row>
    <row r="4" ht="19.65" customHeight="1">
      <c r="A4" t="s" s="98">
        <f>IF('Work Tables'!I19="COMPLETE",'Word List - Set Up'!C4&amp;" = "&amp;'Work Tables'!J20&amp;" "&amp;'Work Tables'!J21&amp;" "&amp;'Work Tables'!J22&amp;" "&amp;'Work Tables'!J23&amp;" "&amp;'Work Tables'!J24&amp;" "&amp;'Work Tables'!J25&amp;" "&amp;'Work Tables'!J26&amp;" "&amp;'Work Tables'!J27&amp;" "&amp;'Work Tables'!J28&amp;" "&amp;'Work Tables'!J29&amp;" "&amp;'Work Tables'!J30&amp;" "&amp;'Work Tables'!J31&amp;" "&amp;'Work Tables'!J32&amp;" "&amp;'Work Tables'!J33&amp;" "&amp;'Work Tables'!J34&amp;" "&amp;'Work Tables'!J35&amp;" "&amp;'Work Tables'!J36&amp;" "&amp;'Work Tables'!J37&amp;" "&amp;'Work Tables'!J38&amp;" "&amp;'Work Tables'!J39&amp;" "&amp;'Work Tables'!J40&amp;" "&amp;'Work Tables'!J41&amp;" "&amp;'Work Tables'!J42&amp;" "&amp;'Work Tables'!J43&amp;" "&amp;'Work Tables'!J44&amp;" "&amp;'Work Tables'!J45&amp;" "&amp;'Work Tables'!J46&amp;" "&amp;'Work Tables'!J47&amp;" "&amp;'Work Tables'!J48&amp;" "&amp;'Work Tables'!J49&amp;" "&amp;'Work Tables'!J50&amp;" "&amp;'Work Tables'!J51&amp;" "&amp;'Work Tables'!J52&amp;" "&amp;'Work Tables'!J53&amp;" "&amp;'Work Tables'!J54,"")</f>
      </c>
      <c r="B4" s="96"/>
      <c r="C4" s="94"/>
      <c r="D4" s="92"/>
      <c r="E4" s="92"/>
      <c r="F4" s="92"/>
      <c r="G4" s="92"/>
      <c r="H4" s="67"/>
      <c r="I4" s="97"/>
      <c r="J4" s="102"/>
    </row>
    <row r="5" ht="20.65" customHeight="1">
      <c r="A5" t="s" s="98">
        <f>IF('Work Tables'!M19="COMPLETE",'Word List - Set Up'!C5&amp;" = "&amp;'Work Tables'!N20&amp;" "&amp;'Work Tables'!N21&amp;" "&amp;'Work Tables'!N22&amp;" "&amp;'Work Tables'!N23&amp;" "&amp;'Work Tables'!N24&amp;" "&amp;'Work Tables'!N25&amp;" "&amp;'Work Tables'!N26&amp;" "&amp;'Work Tables'!N27&amp;" "&amp;'Work Tables'!N28&amp;" "&amp;'Work Tables'!N29&amp;" "&amp;'Work Tables'!N30&amp;" "&amp;'Work Tables'!N31&amp;" "&amp;'Work Tables'!N32&amp;" "&amp;'Work Tables'!N33&amp;" "&amp;'Work Tables'!N34&amp;" "&amp;'Work Tables'!N35&amp;" "&amp;'Work Tables'!N36&amp;" "&amp;'Work Tables'!N37&amp;" "&amp;'Work Tables'!N38&amp;" "&amp;'Work Tables'!N39&amp;" "&amp;'Work Tables'!N40&amp;" "&amp;'Work Tables'!N41&amp;" "&amp;'Work Tables'!N42&amp;" "&amp;'Work Tables'!N43&amp;" "&amp;'Work Tables'!N44&amp;" "&amp;'Work Tables'!N45&amp;" "&amp;'Work Tables'!N46&amp;" "&amp;'Work Tables'!N47&amp;" "&amp;'Work Tables'!N48&amp;" "&amp;'Work Tables'!N49&amp;" "&amp;'Work Tables'!N50&amp;" "&amp;'Work Tables'!N51&amp;" "&amp;'Work Tables'!N52&amp;" "&amp;'Work Tables'!N53&amp;" "&amp;'Work Tables'!N54,"")</f>
      </c>
      <c r="B5" s="96"/>
      <c r="C5" s="99"/>
      <c r="D5" s="100"/>
      <c r="E5" s="100"/>
      <c r="F5" s="100"/>
      <c r="G5" s="100"/>
      <c r="H5" s="100"/>
      <c r="I5" s="101"/>
      <c r="J5" s="102"/>
    </row>
    <row r="6" ht="20.65" customHeight="1">
      <c r="A6" t="s" s="98">
        <f>IF('Work Tables'!Q19="COMPLETE",'Word List - Set Up'!C6&amp;" = "&amp;'Work Tables'!R20&amp;" "&amp;'Work Tables'!R21&amp;" "&amp;'Work Tables'!R22&amp;" "&amp;'Work Tables'!R23&amp;" "&amp;'Work Tables'!R24&amp;" "&amp;'Work Tables'!R25&amp;" "&amp;'Work Tables'!R26&amp;" "&amp;'Work Tables'!R27&amp;" "&amp;'Work Tables'!R28&amp;" "&amp;'Work Tables'!R29&amp;" "&amp;'Work Tables'!R30&amp;" "&amp;'Work Tables'!R31&amp;" "&amp;'Work Tables'!R32&amp;" "&amp;'Work Tables'!R33&amp;" "&amp;'Work Tables'!R34&amp;" "&amp;'Work Tables'!R35&amp;" "&amp;'Work Tables'!R36&amp;" "&amp;'Work Tables'!R37&amp;" "&amp;'Work Tables'!R38&amp;" "&amp;'Work Tables'!R39&amp;" "&amp;'Work Tables'!R40&amp;" "&amp;'Work Tables'!R41&amp;" "&amp;'Work Tables'!R42&amp;" "&amp;'Work Tables'!R43&amp;" "&amp;'Work Tables'!R44&amp;" "&amp;'Work Tables'!R45&amp;" "&amp;'Work Tables'!R46&amp;" "&amp;'Work Tables'!R47&amp;" "&amp;'Work Tables'!R48&amp;" "&amp;'Work Tables'!R49&amp;" "&amp;'Work Tables'!R50&amp;" "&amp;'Work Tables'!R51&amp;" "&amp;'Work Tables'!R52&amp;" "&amp;'Work Tables'!R53&amp;" "&amp;'Work Tables'!R54,"")</f>
      </c>
      <c r="B6" s="103"/>
      <c r="C6" s="104"/>
      <c r="D6" s="104"/>
      <c r="E6" s="104"/>
      <c r="F6" s="104"/>
      <c r="G6" s="104"/>
      <c r="H6" s="104"/>
      <c r="I6" s="104"/>
      <c r="J6" s="105"/>
    </row>
    <row r="7" ht="19.65" customHeight="1">
      <c r="A7" t="s" s="98">
        <f>IF('Work Tables'!U19="COMPLETE",'Word List - Set Up'!C7&amp;" = "&amp;'Work Tables'!V20&amp;" "&amp;'Work Tables'!V21&amp;" "&amp;'Work Tables'!V22&amp;" "&amp;'Work Tables'!V23&amp;" "&amp;'Work Tables'!V24&amp;" "&amp;'Work Tables'!V25&amp;" "&amp;'Work Tables'!V26&amp;" "&amp;'Work Tables'!V27&amp;" "&amp;'Work Tables'!V28&amp;" "&amp;'Work Tables'!V29&amp;" "&amp;'Work Tables'!V30&amp;" "&amp;'Work Tables'!V31&amp;" "&amp;'Work Tables'!V32&amp;" "&amp;'Work Tables'!V33&amp;" "&amp;'Work Tables'!V34&amp;" "&amp;'Work Tables'!V35&amp;" "&amp;'Work Tables'!V36&amp;" "&amp;'Work Tables'!V37&amp;" "&amp;'Work Tables'!V38&amp;" "&amp;'Work Tables'!V39&amp;" "&amp;'Work Tables'!V40&amp;" "&amp;'Work Tables'!V41&amp;" "&amp;'Work Tables'!V42&amp;" "&amp;'Work Tables'!V43&amp;" "&amp;'Work Tables'!V44&amp;" "&amp;'Work Tables'!V45&amp;" "&amp;'Work Tables'!V46&amp;" "&amp;'Work Tables'!V47&amp;" "&amp;'Work Tables'!V48&amp;" "&amp;'Work Tables'!V49&amp;" "&amp;'Work Tables'!V50&amp;" "&amp;'Work Tables'!V51&amp;" "&amp;'Work Tables'!V52&amp;" "&amp;'Work Tables'!V53&amp;" "&amp;'Work Tables'!V54,"")</f>
      </c>
      <c r="B7" s="103"/>
      <c r="C7" s="105"/>
      <c r="D7" s="105"/>
      <c r="E7" s="105"/>
      <c r="F7" s="105"/>
      <c r="G7" s="105"/>
      <c r="H7" s="105"/>
      <c r="I7" s="105"/>
      <c r="J7" s="105"/>
    </row>
    <row r="8" ht="19.65" customHeight="1">
      <c r="A8" t="s" s="98">
        <f>IF('Work Tables'!Y19="COMPLETE",'Word List - Set Up'!C8&amp;" = "&amp;'Work Tables'!Z20&amp;" "&amp;'Work Tables'!Z21&amp;" "&amp;'Work Tables'!Z22&amp;" "&amp;'Work Tables'!Z23&amp;" "&amp;'Work Tables'!Z24&amp;" "&amp;'Work Tables'!Z25&amp;" "&amp;'Work Tables'!Z26&amp;" "&amp;'Work Tables'!Z27&amp;" "&amp;'Work Tables'!Z28&amp;" "&amp;'Work Tables'!Z29&amp;" "&amp;'Work Tables'!Z30&amp;" "&amp;'Work Tables'!Z31&amp;" "&amp;'Work Tables'!Z32&amp;" "&amp;'Work Tables'!Z33&amp;" "&amp;'Work Tables'!Z34&amp;" "&amp;'Work Tables'!Z35&amp;" "&amp;'Work Tables'!Z36&amp;" "&amp;'Work Tables'!Z37&amp;" "&amp;'Work Tables'!Z38&amp;" "&amp;'Work Tables'!Z39&amp;" "&amp;'Work Tables'!Z40&amp;" "&amp;'Work Tables'!Z41&amp;" "&amp;'Work Tables'!Z42&amp;" "&amp;'Work Tables'!Z43&amp;" "&amp;'Work Tables'!Z44&amp;" "&amp;'Work Tables'!Z45&amp;" "&amp;'Work Tables'!Z46&amp;" "&amp;'Work Tables'!Z47&amp;" "&amp;'Work Tables'!Z48&amp;" "&amp;'Work Tables'!Z49&amp;" "&amp;'Work Tables'!Z50&amp;" "&amp;'Work Tables'!Z51&amp;" "&amp;'Work Tables'!Z52&amp;" "&amp;'Work Tables'!Z53&amp;" "&amp;'Work Tables'!Z54,"")</f>
      </c>
      <c r="B8" s="103"/>
      <c r="C8" s="105"/>
      <c r="D8" s="105"/>
      <c r="E8" s="105"/>
      <c r="F8" s="105"/>
      <c r="G8" s="105"/>
      <c r="H8" s="105"/>
      <c r="I8" s="105"/>
      <c r="J8" s="105"/>
    </row>
    <row r="9" ht="19.65" customHeight="1">
      <c r="A9" t="s" s="98">
        <f>IF('Work Tables'!AC19="COMPLETE",'Word List - Set Up'!C9&amp;" = "&amp;'Work Tables'!AD20&amp;" "&amp;'Work Tables'!AD21&amp;" "&amp;'Work Tables'!AD22&amp;" "&amp;'Work Tables'!AD23&amp;" "&amp;'Work Tables'!AD24&amp;" "&amp;'Work Tables'!AD25&amp;" "&amp;'Work Tables'!AD26&amp;" "&amp;'Work Tables'!AD27&amp;" "&amp;'Work Tables'!AD28&amp;" "&amp;'Work Tables'!AD29&amp;" "&amp;'Work Tables'!AD30&amp;" "&amp;'Work Tables'!AD31&amp;" "&amp;'Work Tables'!AD32&amp;" "&amp;'Work Tables'!AD33&amp;" "&amp;'Work Tables'!AD34&amp;" "&amp;'Work Tables'!AD35&amp;" "&amp;'Work Tables'!AD36&amp;" "&amp;'Work Tables'!AD37&amp;" "&amp;'Work Tables'!AD38&amp;" "&amp;'Work Tables'!AD39&amp;" "&amp;'Work Tables'!AD40&amp;" "&amp;'Work Tables'!AD41&amp;" "&amp;'Work Tables'!AD42&amp;" "&amp;'Work Tables'!AD43&amp;" "&amp;'Work Tables'!AD44&amp;" "&amp;'Work Tables'!AD45&amp;" "&amp;'Work Tables'!AD46&amp;" "&amp;'Work Tables'!AD47&amp;" "&amp;'Work Tables'!AD48&amp;" "&amp;'Work Tables'!AD49&amp;" "&amp;'Work Tables'!AD50&amp;" "&amp;'Work Tables'!AD51&amp;" "&amp;'Work Tables'!AD52&amp;" "&amp;'Work Tables'!AD53&amp;" "&amp;'Work Tables'!AD54,"")</f>
      </c>
      <c r="B9" s="103"/>
      <c r="C9" s="105"/>
      <c r="D9" s="105"/>
      <c r="E9" s="105"/>
      <c r="F9" s="105"/>
      <c r="G9" s="105"/>
      <c r="H9" s="105"/>
      <c r="I9" s="105"/>
      <c r="J9" s="105"/>
    </row>
    <row r="10" ht="19.65" customHeight="1">
      <c r="A10" t="s" s="98">
        <f>IF('Work Tables'!AG19="COMPLETE",'Word List - Set Up'!C10&amp;" = "&amp;'Work Tables'!AH20&amp;" "&amp;'Work Tables'!AH21&amp;" "&amp;'Work Tables'!AH22&amp;" "&amp;'Work Tables'!AH23&amp;" "&amp;'Work Tables'!AH24&amp;" "&amp;'Work Tables'!AH25&amp;" "&amp;'Work Tables'!AH26&amp;" "&amp;'Work Tables'!AH27&amp;" "&amp;'Work Tables'!AH28&amp;" "&amp;'Work Tables'!AH29&amp;" "&amp;'Work Tables'!AH30&amp;" "&amp;'Work Tables'!AH31&amp;" "&amp;'Work Tables'!AH32&amp;" "&amp;'Work Tables'!AH33&amp;" "&amp;'Work Tables'!AH34&amp;" "&amp;'Work Tables'!AH35&amp;" "&amp;'Work Tables'!AH36&amp;" "&amp;'Work Tables'!AH37&amp;" "&amp;'Work Tables'!AH38&amp;" "&amp;'Work Tables'!AH39&amp;" "&amp;'Work Tables'!AH40&amp;" "&amp;'Work Tables'!AH41&amp;" "&amp;'Work Tables'!AH42&amp;" "&amp;'Work Tables'!AH43&amp;" "&amp;'Work Tables'!AH44&amp;" "&amp;'Work Tables'!AH45&amp;" "&amp;'Work Tables'!AH46&amp;" "&amp;'Work Tables'!AH47&amp;" "&amp;'Work Tables'!AH48&amp;" "&amp;'Work Tables'!AH49&amp;" "&amp;'Work Tables'!AH50&amp;" "&amp;'Work Tables'!AH51&amp;" "&amp;'Work Tables'!AH52&amp;" "&amp;'Work Tables'!AH53&amp;" "&amp;'Work Tables'!AH54,"")</f>
      </c>
      <c r="B10" s="103"/>
      <c r="C10" s="105"/>
      <c r="D10" s="105"/>
      <c r="E10" s="105"/>
      <c r="F10" s="105"/>
      <c r="G10" s="105"/>
      <c r="H10" s="105"/>
      <c r="I10" s="105"/>
      <c r="J10" s="105"/>
    </row>
    <row r="11" ht="19.65" customHeight="1">
      <c r="A11" t="s" s="98">
        <f>IF('Work Tables'!AK19="COMPLETE",'Word List - Set Up'!C11&amp;" = "&amp;'Work Tables'!AL20&amp;" "&amp;'Work Tables'!AL21&amp;" "&amp;'Work Tables'!AL22&amp;" "&amp;'Work Tables'!AL23&amp;" "&amp;'Work Tables'!AL24&amp;" "&amp;'Work Tables'!AL25&amp;" "&amp;'Work Tables'!AL26&amp;" "&amp;'Work Tables'!AL27&amp;" "&amp;'Work Tables'!AL28&amp;" "&amp;'Work Tables'!AL29&amp;" "&amp;'Work Tables'!AL30&amp;" "&amp;'Work Tables'!AL31&amp;" "&amp;'Work Tables'!AL32&amp;" "&amp;'Work Tables'!AL33&amp;" "&amp;'Work Tables'!AL34&amp;" "&amp;'Work Tables'!AL35&amp;" "&amp;'Work Tables'!AL36&amp;" "&amp;'Work Tables'!AL37&amp;" "&amp;'Work Tables'!AL38&amp;" "&amp;'Work Tables'!AL39&amp;" "&amp;'Work Tables'!AL40&amp;" "&amp;'Work Tables'!AL41&amp;" "&amp;'Work Tables'!AL42&amp;" "&amp;'Work Tables'!AL43&amp;" "&amp;'Work Tables'!AL44&amp;" "&amp;'Work Tables'!AL45&amp;" "&amp;'Work Tables'!AL46&amp;" "&amp;'Work Tables'!AL47&amp;" "&amp;'Work Tables'!AL48&amp;" "&amp;'Work Tables'!AL49&amp;" "&amp;'Work Tables'!AL50&amp;" "&amp;'Work Tables'!AL51&amp;" "&amp;'Work Tables'!AL52&amp;" "&amp;'Work Tables'!AL53&amp;" "&amp;'Work Tables'!AL54,"")</f>
      </c>
      <c r="B11" s="103"/>
      <c r="C11" s="105"/>
      <c r="D11" s="105"/>
      <c r="E11" s="105"/>
      <c r="F11" s="105"/>
      <c r="G11" s="105"/>
      <c r="H11" s="105"/>
      <c r="I11" s="105"/>
      <c r="J11" s="105"/>
    </row>
    <row r="12" ht="19.65" customHeight="1">
      <c r="A12" t="s" s="98">
        <f>IF('Work Tables'!AO19="COMPLETE",'Word List - Set Up'!C12&amp;" = "&amp;'Work Tables'!AP20&amp;" "&amp;'Work Tables'!AP21&amp;" "&amp;'Work Tables'!AP22&amp;" "&amp;'Work Tables'!AP23&amp;" "&amp;'Work Tables'!AP24&amp;" "&amp;'Work Tables'!AP25&amp;" "&amp;'Work Tables'!AP26&amp;" "&amp;'Work Tables'!AP27&amp;" "&amp;'Work Tables'!AP28&amp;" "&amp;'Work Tables'!AP29&amp;" "&amp;'Work Tables'!AP30&amp;" "&amp;'Work Tables'!AP31&amp;" "&amp;'Work Tables'!AP32&amp;" "&amp;'Work Tables'!AP33&amp;" "&amp;'Work Tables'!AP34&amp;" "&amp;'Work Tables'!AP35&amp;" "&amp;'Work Tables'!AP36&amp;" "&amp;'Work Tables'!AP37&amp;" "&amp;'Work Tables'!AP38&amp;" "&amp;'Work Tables'!AP39&amp;" "&amp;'Work Tables'!AP40&amp;" "&amp;'Work Tables'!AP41&amp;" "&amp;'Work Tables'!AP42&amp;" "&amp;'Work Tables'!AP43&amp;" "&amp;'Work Tables'!AP44&amp;" "&amp;'Work Tables'!AP45&amp;" "&amp;'Work Tables'!AP46&amp;" "&amp;'Work Tables'!AP47&amp;" "&amp;'Work Tables'!AP48&amp;" "&amp;'Work Tables'!AP49&amp;" "&amp;'Work Tables'!AP50&amp;" "&amp;'Work Tables'!AP51&amp;" "&amp;'Work Tables'!AP52&amp;" "&amp;'Work Tables'!AP53&amp;" "&amp;'Work Tables'!AP54,"")</f>
      </c>
      <c r="B12" s="103"/>
      <c r="C12" s="105"/>
      <c r="D12" s="105"/>
      <c r="E12" s="105"/>
      <c r="F12" s="105"/>
      <c r="G12" s="105"/>
      <c r="H12" s="105"/>
      <c r="I12" s="105"/>
      <c r="J12" s="105"/>
    </row>
    <row r="13" ht="19.65" customHeight="1">
      <c r="A13" t="s" s="98">
        <f>IF('Work Tables'!AS19="COMPLETE",'Word List - Set Up'!C13&amp;" = "&amp;'Work Tables'!AT20&amp;" "&amp;'Work Tables'!AT21&amp;" "&amp;'Work Tables'!AT22&amp;" "&amp;'Work Tables'!AT23&amp;" "&amp;'Work Tables'!AT24&amp;" "&amp;'Work Tables'!AT25&amp;" "&amp;'Work Tables'!AT26&amp;" "&amp;'Work Tables'!AT27&amp;" "&amp;'Work Tables'!AT28&amp;" "&amp;'Work Tables'!AT29&amp;" "&amp;'Work Tables'!AT30&amp;" "&amp;'Work Tables'!AT31&amp;" "&amp;'Work Tables'!AT32&amp;" "&amp;'Work Tables'!AT33&amp;" "&amp;'Work Tables'!AT34&amp;" "&amp;'Work Tables'!AT35&amp;" "&amp;'Work Tables'!AT36&amp;" "&amp;'Work Tables'!AT37&amp;" "&amp;'Work Tables'!AT38&amp;" "&amp;'Work Tables'!AT39&amp;" "&amp;'Work Tables'!AT40&amp;" "&amp;'Work Tables'!AT41&amp;" "&amp;'Work Tables'!AT42&amp;" "&amp;'Work Tables'!AT43&amp;" "&amp;'Work Tables'!AT44&amp;" "&amp;'Work Tables'!AT45&amp;" "&amp;'Work Tables'!AT46&amp;" "&amp;'Work Tables'!AT47&amp;" "&amp;'Work Tables'!AT48&amp;" "&amp;'Work Tables'!AT49&amp;" "&amp;'Work Tables'!AT50&amp;" "&amp;'Work Tables'!AT51&amp;" "&amp;'Work Tables'!AT52&amp;" "&amp;'Work Tables'!AT53&amp;" "&amp;'Work Tables'!AT54,"")</f>
      </c>
      <c r="B13" s="103"/>
      <c r="C13" s="105"/>
      <c r="D13" s="105"/>
      <c r="E13" s="105"/>
      <c r="F13" s="105"/>
      <c r="G13" s="105"/>
      <c r="H13" s="105"/>
      <c r="I13" s="105"/>
      <c r="J13" s="105"/>
    </row>
    <row r="14" ht="19.65" customHeight="1">
      <c r="A14" t="s" s="98">
        <f>IF('Work Tables'!AW19="COMPLETE",'Word List - Set Up'!C14&amp;" = "&amp;'Work Tables'!AX20&amp;" "&amp;'Work Tables'!AX21&amp;" "&amp;'Work Tables'!AX22&amp;" "&amp;'Work Tables'!AX23&amp;" "&amp;'Work Tables'!AX24&amp;" "&amp;'Work Tables'!AX25&amp;" "&amp;'Work Tables'!AX26&amp;" "&amp;'Work Tables'!AX27&amp;" "&amp;'Work Tables'!AX28&amp;" "&amp;'Work Tables'!AX29&amp;" "&amp;'Work Tables'!AX30&amp;" "&amp;'Work Tables'!AX31&amp;" "&amp;'Work Tables'!AX32&amp;" "&amp;'Work Tables'!AX33&amp;" "&amp;'Work Tables'!AX34&amp;" "&amp;'Work Tables'!AX35&amp;" "&amp;'Work Tables'!AX36&amp;" "&amp;'Work Tables'!AX37&amp;" "&amp;'Work Tables'!AX38&amp;" "&amp;'Work Tables'!AX39&amp;" "&amp;'Work Tables'!AX40&amp;" "&amp;'Work Tables'!AX41&amp;" "&amp;'Work Tables'!AX42&amp;" "&amp;'Work Tables'!AX43&amp;" "&amp;'Work Tables'!AX44&amp;" "&amp;'Work Tables'!AX45&amp;" "&amp;'Work Tables'!AX46&amp;" "&amp;'Work Tables'!AX47&amp;" "&amp;'Work Tables'!AX48&amp;" "&amp;'Work Tables'!AX49&amp;" "&amp;'Work Tables'!AX50&amp;" "&amp;'Work Tables'!AX51&amp;" "&amp;'Work Tables'!AX52&amp;" "&amp;'Work Tables'!AX53&amp;" "&amp;'Work Tables'!AX54,"")</f>
      </c>
      <c r="B14" s="103"/>
      <c r="C14" s="105"/>
      <c r="D14" s="105"/>
      <c r="E14" s="105"/>
      <c r="F14" s="105"/>
      <c r="G14" s="105"/>
      <c r="H14" s="105"/>
      <c r="I14" s="105"/>
      <c r="J14" s="105"/>
    </row>
    <row r="15" ht="19.65" customHeight="1">
      <c r="A15" t="s" s="98">
        <f>IF('Work Tables'!BA19="COMPLETE",'Word List - Set Up'!C15&amp;" = "&amp;'Work Tables'!BB20&amp;" "&amp;'Work Tables'!BB21&amp;" "&amp;'Work Tables'!BB22&amp;" "&amp;'Work Tables'!BB23&amp;" "&amp;'Work Tables'!BB24&amp;" "&amp;'Work Tables'!BB25&amp;" "&amp;'Work Tables'!BB26&amp;" "&amp;'Work Tables'!BB27&amp;" "&amp;'Work Tables'!BB28&amp;" "&amp;'Work Tables'!BB29&amp;" "&amp;'Work Tables'!BB30&amp;" "&amp;'Work Tables'!BB31&amp;" "&amp;'Work Tables'!BB32&amp;" "&amp;'Work Tables'!BB33&amp;" "&amp;'Work Tables'!BB34&amp;" "&amp;'Work Tables'!BB35&amp;" "&amp;'Work Tables'!BB36&amp;" "&amp;'Work Tables'!BB37&amp;" "&amp;'Work Tables'!BB38&amp;" "&amp;'Work Tables'!BB39&amp;" "&amp;'Work Tables'!BB40&amp;" "&amp;'Work Tables'!BB41&amp;" "&amp;'Work Tables'!BB42&amp;" "&amp;'Work Tables'!BB43&amp;" "&amp;'Work Tables'!BB44&amp;" "&amp;'Work Tables'!BB45&amp;" "&amp;'Work Tables'!BB46&amp;" "&amp;'Work Tables'!BB47&amp;" "&amp;'Work Tables'!BB48&amp;" "&amp;'Work Tables'!BB49&amp;" "&amp;'Work Tables'!BB50&amp;" "&amp;'Work Tables'!BB51&amp;" "&amp;'Work Tables'!BB52&amp;" "&amp;'Work Tables'!BB53&amp;" "&amp;'Work Tables'!BB54,"")</f>
      </c>
      <c r="B15" s="103"/>
      <c r="C15" s="105"/>
      <c r="D15" s="105"/>
      <c r="E15" s="105"/>
      <c r="F15" s="105"/>
      <c r="G15" s="105"/>
      <c r="H15" s="105"/>
      <c r="I15" s="105"/>
      <c r="J15" s="105"/>
    </row>
    <row r="16" ht="20.65" customHeight="1">
      <c r="A16" t="s" s="106">
        <f>IF('Work Tables'!BE19="COMPLETE",'Word List - Set Up'!C16&amp;" = "&amp;'Work Tables'!BF20&amp;" "&amp;'Work Tables'!BF21&amp;" "&amp;'Work Tables'!BF22&amp;" "&amp;'Work Tables'!BF23&amp;" "&amp;'Work Tables'!BF24&amp;" "&amp;'Work Tables'!BF25&amp;" "&amp;'Work Tables'!BF26&amp;" "&amp;'Work Tables'!BF27&amp;" "&amp;'Work Tables'!BF28&amp;" "&amp;'Work Tables'!BF29&amp;" "&amp;'Work Tables'!BF30&amp;" "&amp;'Work Tables'!BF31&amp;" "&amp;'Work Tables'!BF32&amp;" "&amp;'Work Tables'!BF33&amp;" "&amp;'Work Tables'!BF34&amp;" "&amp;'Work Tables'!BF35&amp;" "&amp;'Work Tables'!BF36&amp;" "&amp;'Work Tables'!BF37&amp;" "&amp;'Work Tables'!BF38&amp;" "&amp;'Work Tables'!BF39&amp;" "&amp;'Work Tables'!BF40&amp;" "&amp;'Work Tables'!BF41&amp;" "&amp;'Work Tables'!BF42&amp;" "&amp;'Work Tables'!BF43&amp;" "&amp;'Work Tables'!BF44&amp;" "&amp;'Work Tables'!BF45&amp;" "&amp;'Work Tables'!BF46&amp;" "&amp;'Work Tables'!BF47&amp;" "&amp;'Work Tables'!BF48&amp;" "&amp;'Work Tables'!BF49&amp;" "&amp;'Work Tables'!BF50&amp;" "&amp;'Work Tables'!BF51&amp;" "&amp;'Work Tables'!BF52&amp;" "&amp;'Work Tables'!BF53&amp;" "&amp;'Work Tables'!BF54,"")</f>
      </c>
      <c r="B16" s="103"/>
      <c r="C16" s="105"/>
      <c r="D16" s="105"/>
      <c r="E16" s="105"/>
      <c r="F16" s="105"/>
      <c r="G16" s="105"/>
      <c r="H16" s="105"/>
      <c r="I16" s="105"/>
      <c r="J16" s="105"/>
    </row>
  </sheetData>
  <mergeCells count="1">
    <mergeCell ref="C1:I5"/>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